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emena\Documents\anexos 2019\anexos notas 2019\"/>
    </mc:Choice>
  </mc:AlternateContent>
  <bookViews>
    <workbookView xWindow="-120" yWindow="-120" windowWidth="24240" windowHeight="13140" tabRatio="837" activeTab="1"/>
  </bookViews>
  <sheets>
    <sheet name="25.1" sheetId="14" r:id="rId1"/>
    <sheet name="25.1.1" sheetId="19" r:id="rId2"/>
    <sheet name="25.2" sheetId="17" r:id="rId3"/>
    <sheet name="25.2.1" sheetId="20" r:id="rId4"/>
    <sheet name="25.2.2" sheetId="21" r:id="rId5"/>
  </sheets>
  <definedNames>
    <definedName name="_xlnm._FilterDatabase" localSheetId="1" hidden="1">'25.1.1'!$A$6:$D$66</definedName>
    <definedName name="_xlnm._FilterDatabase" localSheetId="3" hidden="1">'25.2.1'!$A$6:$D$64</definedName>
    <definedName name="_xlnm._FilterDatabase" localSheetId="4" hidden="1">'25.2.2'!$A$6:$E$15</definedName>
    <definedName name="_xlnm.Print_Titles" localSheetId="1">'25.1.1'!$C:$C,'25.1.1'!$5:$6</definedName>
    <definedName name="_xlnm.Print_Titles" localSheetId="3">'25.2.1'!$C:$C,'25.2.1'!$5:$6</definedName>
    <definedName name="_xlnm.Print_Titles" localSheetId="4">'25.2.2'!$C:$C,'25.2.2'!$5:$6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7" i="21" l="1"/>
  <c r="E64" i="20"/>
  <c r="E61" i="20" s="1"/>
  <c r="E57" i="20"/>
  <c r="E46" i="20" s="1"/>
  <c r="E43" i="20"/>
  <c r="E39" i="20"/>
  <c r="E31" i="20" s="1"/>
  <c r="E20" i="20"/>
  <c r="E17" i="20"/>
  <c r="E13" i="20"/>
  <c r="E8" i="20" s="1"/>
  <c r="D64" i="20"/>
  <c r="D61" i="20" s="1"/>
  <c r="D43" i="20"/>
  <c r="D57" i="20"/>
  <c r="D46" i="20" s="1"/>
  <c r="D39" i="20"/>
  <c r="D31" i="20" s="1"/>
  <c r="D20" i="20"/>
  <c r="D17" i="20"/>
  <c r="D13" i="20"/>
  <c r="D8" i="20" s="1"/>
  <c r="E63" i="19"/>
  <c r="E59" i="19"/>
  <c r="D59" i="19"/>
  <c r="E50" i="19"/>
  <c r="D50" i="19"/>
  <c r="E38" i="19"/>
  <c r="E30" i="19" s="1"/>
  <c r="D38" i="19"/>
  <c r="D30" i="19" s="1"/>
  <c r="E14" i="19"/>
  <c r="E8" i="19" s="1"/>
  <c r="D14" i="19"/>
  <c r="D8" i="19" s="1"/>
  <c r="E42" i="19"/>
  <c r="E21" i="19"/>
  <c r="E18" i="19"/>
  <c r="D63" i="19"/>
  <c r="D42" i="19"/>
  <c r="D21" i="19"/>
  <c r="D18" i="19"/>
  <c r="E45" i="19" l="1"/>
  <c r="E7" i="20"/>
  <c r="D45" i="19"/>
  <c r="E7" i="19"/>
  <c r="E13" i="21" l="1"/>
  <c r="E10" i="21" l="1"/>
  <c r="E12" i="21"/>
  <c r="E9" i="21"/>
  <c r="E11" i="21"/>
  <c r="E15" i="21"/>
  <c r="D7" i="20"/>
  <c r="D7" i="19"/>
  <c r="E8" i="21" l="1"/>
  <c r="E14" i="21"/>
  <c r="E7" i="21" l="1"/>
  <c r="F9" i="17" l="1"/>
  <c r="F8" i="17"/>
  <c r="F15" i="17"/>
  <c r="F14" i="17"/>
  <c r="F13" i="17"/>
  <c r="F12" i="17"/>
  <c r="F11" i="17"/>
  <c r="F10" i="17"/>
  <c r="F7" i="17"/>
  <c r="E6" i="17"/>
  <c r="D6" i="17"/>
  <c r="F6" i="17" l="1"/>
  <c r="F10" i="14" l="1"/>
  <c r="F9" i="14"/>
  <c r="F8" i="14"/>
  <c r="F11" i="14"/>
  <c r="F12" i="14"/>
  <c r="E6" i="14"/>
  <c r="F13" i="14"/>
  <c r="D6" i="14"/>
  <c r="F7" i="14"/>
  <c r="F6" i="14" l="1"/>
</calcChain>
</file>

<file path=xl/sharedStrings.xml><?xml version="1.0" encoding="utf-8"?>
<sst xmlns="http://schemas.openxmlformats.org/spreadsheetml/2006/main" count="479" uniqueCount="203">
  <si>
    <t>NAT</t>
  </si>
  <si>
    <t>CONCEPTO</t>
  </si>
  <si>
    <t>NOTA</t>
  </si>
  <si>
    <t>CÓDIGO CONTABLE</t>
  </si>
  <si>
    <t>% PART.</t>
  </si>
  <si>
    <t>VARIACIÓN</t>
  </si>
  <si>
    <t>DESCRIPCIÓN</t>
  </si>
  <si>
    <t>Otros activos</t>
  </si>
  <si>
    <t>Cr</t>
  </si>
  <si>
    <t>ACTIVOS Y PASIVOS CONTINGENTES</t>
  </si>
  <si>
    <t>8.1.20</t>
  </si>
  <si>
    <t>8.1.24</t>
  </si>
  <si>
    <t>8.1.25</t>
  </si>
  <si>
    <t>8.1.28</t>
  </si>
  <si>
    <t>8.1.29</t>
  </si>
  <si>
    <t>8.1.30</t>
  </si>
  <si>
    <t>8.1.90</t>
  </si>
  <si>
    <t>ACTIVOS CONTINGENTES</t>
  </si>
  <si>
    <t>PASIVOS CONTINGENTES</t>
  </si>
  <si>
    <t>9.1.20</t>
  </si>
  <si>
    <t>9.1.25</t>
  </si>
  <si>
    <t>9.1.26</t>
  </si>
  <si>
    <t>9.1.28</t>
  </si>
  <si>
    <t>9.1.29</t>
  </si>
  <si>
    <t>9.1.30</t>
  </si>
  <si>
    <t>9.1.47</t>
  </si>
  <si>
    <t>9.1.48</t>
  </si>
  <si>
    <t>9.1.90</t>
  </si>
  <si>
    <t>Litigios y mecanismos alternativos de solución de conflictos</t>
  </si>
  <si>
    <t>Deuda garantizada</t>
  </si>
  <si>
    <t>Garantía estatal en el régimen de prima media con prestación definida</t>
  </si>
  <si>
    <t>Garantías contractuales</t>
  </si>
  <si>
    <t>Obligaciones en opciones</t>
  </si>
  <si>
    <t>Bienes aprehendidos o incautados</t>
  </si>
  <si>
    <t>Cálculo actuarial de los fondos de reservas de pensiones</t>
  </si>
  <si>
    <t>Bonos pensionales emitidos por los fondos de reservas de pensiones</t>
  </si>
  <si>
    <t>Otros pasivos contingentes</t>
  </si>
  <si>
    <t xml:space="preserve">Contragarantías recibidas </t>
  </si>
  <si>
    <t>Derechos en opciones</t>
  </si>
  <si>
    <t>Otros activos contingentes</t>
  </si>
  <si>
    <t>Db</t>
  </si>
  <si>
    <t>Anexo.</t>
  </si>
  <si>
    <t>Administrativas</t>
  </si>
  <si>
    <t>Laborales</t>
  </si>
  <si>
    <t>VALOR EN LIBROS</t>
  </si>
  <si>
    <t xml:space="preserve">   Concepto xx1</t>
  </si>
  <si>
    <t xml:space="preserve">   Concepto xx2</t>
  </si>
  <si>
    <t xml:space="preserve">   Concepto xx…n</t>
  </si>
  <si>
    <t>REVELACIONES GENERALES</t>
  </si>
  <si>
    <t>8.1.20.01</t>
  </si>
  <si>
    <t xml:space="preserve">Civiles </t>
  </si>
  <si>
    <t>8.1.20.02</t>
  </si>
  <si>
    <t>8.1.20.03</t>
  </si>
  <si>
    <t xml:space="preserve">Penales </t>
  </si>
  <si>
    <t>8.1.20.04</t>
  </si>
  <si>
    <t>8.1.20.05</t>
  </si>
  <si>
    <t>Fiscales</t>
  </si>
  <si>
    <t>8.1.20.90</t>
  </si>
  <si>
    <t>Otros litigios y mecanismos alternativos de solución de conflictos</t>
  </si>
  <si>
    <t>8.1.24.13</t>
  </si>
  <si>
    <t>Del Gobierno General</t>
  </si>
  <si>
    <t>8.1.24.14</t>
  </si>
  <si>
    <t>De las Empresas</t>
  </si>
  <si>
    <t>8.1.25.01</t>
  </si>
  <si>
    <t>Colpensiones</t>
  </si>
  <si>
    <t>8.1.25.03</t>
  </si>
  <si>
    <t>FONPRECON</t>
  </si>
  <si>
    <t>8.1.25.04</t>
  </si>
  <si>
    <t>CAPRECOM</t>
  </si>
  <si>
    <t>8.1.25.06</t>
  </si>
  <si>
    <t>Pensiones de Antioquía</t>
  </si>
  <si>
    <t>8.1.25.07</t>
  </si>
  <si>
    <t>Caja de sueldos de retiro de la policía nacional</t>
  </si>
  <si>
    <t>8.1.25.08</t>
  </si>
  <si>
    <t>Caja de retiro de las fuerzas militares</t>
  </si>
  <si>
    <t>8.1.25.09</t>
  </si>
  <si>
    <t>Fondo de prestaciones sociales del magisterio</t>
  </si>
  <si>
    <t>8.1.25.10</t>
  </si>
  <si>
    <t>Universidad Nacional</t>
  </si>
  <si>
    <t>8.1.28.01</t>
  </si>
  <si>
    <t>Acuerdos de concesión</t>
  </si>
  <si>
    <t>8.1.28.02</t>
  </si>
  <si>
    <t>Contratos de asociación</t>
  </si>
  <si>
    <t>8.1.28.03</t>
  </si>
  <si>
    <t>Contratos a riesgo compartido</t>
  </si>
  <si>
    <t>8.1.28.04</t>
  </si>
  <si>
    <t xml:space="preserve">Contratos de obra </t>
  </si>
  <si>
    <t>8.1.28.05</t>
  </si>
  <si>
    <t>Contratos para servicios públicos</t>
  </si>
  <si>
    <t>8.1.28.06</t>
  </si>
  <si>
    <t>Uniones temporales</t>
  </si>
  <si>
    <t>8.1.28.07</t>
  </si>
  <si>
    <t>Promesas de compraventa</t>
  </si>
  <si>
    <t>8.1.28.90</t>
  </si>
  <si>
    <t>Otras garantías contractuales</t>
  </si>
  <si>
    <t>8.1.29.07</t>
  </si>
  <si>
    <t>Vendidas</t>
  </si>
  <si>
    <t>8.1.29.08</t>
  </si>
  <si>
    <t>Compradas</t>
  </si>
  <si>
    <t>8.1.30.01</t>
  </si>
  <si>
    <t>8.1.30.02</t>
  </si>
  <si>
    <t>8.1.30.03</t>
  </si>
  <si>
    <t>8.1.30.04</t>
  </si>
  <si>
    <t>8.1.30.05</t>
  </si>
  <si>
    <t>8.1.30.90</t>
  </si>
  <si>
    <t>Efectivo</t>
  </si>
  <si>
    <t>Inversiones</t>
  </si>
  <si>
    <t>Inventarios</t>
  </si>
  <si>
    <t>Propiedades, planta y equipo</t>
  </si>
  <si>
    <t>Oro, piedras preciosas y joyas</t>
  </si>
  <si>
    <t>8.1.30.06</t>
  </si>
  <si>
    <t>8.1.30.07</t>
  </si>
  <si>
    <t>Obras de arte</t>
  </si>
  <si>
    <t>8.1.30.08</t>
  </si>
  <si>
    <t>Armas y municiones</t>
  </si>
  <si>
    <t>8.1.30.09</t>
  </si>
  <si>
    <t>Bienes fungibles</t>
  </si>
  <si>
    <t>8.1.30.10</t>
  </si>
  <si>
    <t>Activos netos</t>
  </si>
  <si>
    <t>Otros bienes aprehendidos o incautados</t>
  </si>
  <si>
    <t>8.1.90.13</t>
  </si>
  <si>
    <t>8.1.90.14</t>
  </si>
  <si>
    <t>Garantías</t>
  </si>
  <si>
    <t>Intereses de mora</t>
  </si>
  <si>
    <t>ASOCIADAS AL VALOR</t>
  </si>
  <si>
    <t>ASOCIADAS CON LA FECHA</t>
  </si>
  <si>
    <t>DETALLE DE INCERTIDUMBRES O IMPRACTICABILIDAD DEL DATO</t>
  </si>
  <si>
    <t>9.1.20.01</t>
  </si>
  <si>
    <t>9.1.20.02</t>
  </si>
  <si>
    <t>9.1.20.04</t>
  </si>
  <si>
    <t>9.1.20.05</t>
  </si>
  <si>
    <t>9.1.20.90</t>
  </si>
  <si>
    <t>9.1.28.01</t>
  </si>
  <si>
    <t>9.1.28.02</t>
  </si>
  <si>
    <t>9.1.28.03</t>
  </si>
  <si>
    <t>9.1.28.04</t>
  </si>
  <si>
    <t>9.1.28.05</t>
  </si>
  <si>
    <t>9.1.28.06</t>
  </si>
  <si>
    <t>9.1.28.07</t>
  </si>
  <si>
    <t>9.1.28.90</t>
  </si>
  <si>
    <t>9.1.29.07</t>
  </si>
  <si>
    <t>9.1.29.08</t>
  </si>
  <si>
    <t>9.1.30.01</t>
  </si>
  <si>
    <t>9.1.30.02</t>
  </si>
  <si>
    <t>9.1.30.03</t>
  </si>
  <si>
    <t>9.1.30.04</t>
  </si>
  <si>
    <t>9.1.30.05</t>
  </si>
  <si>
    <t>9.1.30.06</t>
  </si>
  <si>
    <t>9.1.30.07</t>
  </si>
  <si>
    <t>9.1.30.08</t>
  </si>
  <si>
    <t>9.1.30.09</t>
  </si>
  <si>
    <t>9.1.30.10</t>
  </si>
  <si>
    <t>9.1.30.90</t>
  </si>
  <si>
    <t>Administrativos</t>
  </si>
  <si>
    <t>9.1.25.28</t>
  </si>
  <si>
    <t>9.1.25.29</t>
  </si>
  <si>
    <t>Al Gobierno General</t>
  </si>
  <si>
    <t>A las Empresas</t>
  </si>
  <si>
    <t>9.1.26.01</t>
  </si>
  <si>
    <t>9.1.26.03</t>
  </si>
  <si>
    <t>9.1.26.04</t>
  </si>
  <si>
    <t>9.1.26.06</t>
  </si>
  <si>
    <t>9.1.26.07</t>
  </si>
  <si>
    <t>9.1.26.08</t>
  </si>
  <si>
    <t>9.1.26.09</t>
  </si>
  <si>
    <t>9.1.26.10</t>
  </si>
  <si>
    <t>9.1.26.02</t>
  </si>
  <si>
    <t>CAJANAL</t>
  </si>
  <si>
    <t>9.1.26.11</t>
  </si>
  <si>
    <t>Caxdac</t>
  </si>
  <si>
    <t>Obligaciones contingentes a cargo en operaciones conjuntas</t>
  </si>
  <si>
    <t>Garantías y avales otorgados</t>
  </si>
  <si>
    <t>9.1.90.01</t>
  </si>
  <si>
    <t>9.1.90.02</t>
  </si>
  <si>
    <t>9.1.90.90</t>
  </si>
  <si>
    <t>FONDOS DE RESERVAS DE PENSIONES</t>
  </si>
  <si>
    <t>9.1.47.01</t>
  </si>
  <si>
    <t>9.1.47.02</t>
  </si>
  <si>
    <t>9.1.47.04</t>
  </si>
  <si>
    <t>9.1.47.05</t>
  </si>
  <si>
    <t>9.1.47.03</t>
  </si>
  <si>
    <t>Cálculo actuarial de pensiones actuales de los primeros diez años</t>
  </si>
  <si>
    <t>Cálculo actuarial de pensiones actuales de los años posteriores a los primeros diez años</t>
  </si>
  <si>
    <t>Cálculo actuarial de pensiones futuras de los primeros diez años</t>
  </si>
  <si>
    <t>Cálculo actuarial de pensiones futuras de los años posteriores a los primeros diez años</t>
  </si>
  <si>
    <t>Cálculo actuarial de cuotas partes de pensiones</t>
  </si>
  <si>
    <t>9.1.48.01</t>
  </si>
  <si>
    <t>Bonos pensionales emitidos</t>
  </si>
  <si>
    <t>REVELACIONES ASOCIADAS CON LOS FONDOS DE RESERVAS DE PENSIONES</t>
  </si>
  <si>
    <t>25.</t>
  </si>
  <si>
    <t>25.1.</t>
  </si>
  <si>
    <t>25.2.</t>
  </si>
  <si>
    <t>25.2.1.</t>
  </si>
  <si>
    <t>25.1.1.</t>
  </si>
  <si>
    <t>SALDOS A CORTES DE VIGENCIA</t>
  </si>
  <si>
    <t>VALOR VARIACIÓN</t>
  </si>
  <si>
    <t>CORTE 2019</t>
  </si>
  <si>
    <t>CANTIDAD
(Procesos o casos)</t>
  </si>
  <si>
    <t>8.1</t>
  </si>
  <si>
    <t>9.1</t>
  </si>
  <si>
    <t>Cifras en pesos</t>
  </si>
  <si>
    <t>Contratos</t>
  </si>
  <si>
    <t>8.1.90.90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</si>
</sst>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_);\(#,##0.0\)"/>
    <numFmt numFmtId="165" formatCode="0_);\(0\)"/>
    <numFmt numFmtId="167" formatCode="#,##0.00_);\(#,##0.00\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theme="1"/>
      <name val="Times New Roman"/>
      <family val="2"/>
    </font>
    <font>
      <b/>
      <sz val="11"/>
      <color theme="1"/>
      <name val="Times New Roman"/>
      <family val="1"/>
    </font>
    <font>
      <b/>
      <sz val="11"/>
      <color theme="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3366CC"/>
        <bgColor indexed="64"/>
      </patternFill>
    </fill>
    <fill>
      <patternFill patternType="solid">
        <fgColor theme="2" tint="-9.9978637043366805E-2"/>
        <bgColor indexed="64"/>
      </patternFill>
    </fill>
  </fills>
  <borders count="9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</borders>
  <cellStyleXfs count="3">
    <xf numFmtId="0" fontId="0" fillId="0" borderId="0"/>
    <xf numFmtId="0" fontId="2" fillId="0" borderId="0"/>
    <xf numFmtId="9" fontId="2" fillId="0" borderId="0" applyFont="0" applyFill="0" applyBorder="0" applyAlignment="0" applyProtection="0"/>
  </cellStyleXfs>
  <cellXfs count="67">
    <xf numFmtId="0" fontId="0" fillId="0" borderId="0" xfId="0"/>
    <xf numFmtId="0" fontId="3" fillId="0" borderId="0" xfId="0" applyFont="1" applyAlignment="1">
      <alignment vertical="center"/>
    </xf>
    <xf numFmtId="39" fontId="3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1" xfId="0" applyFont="1" applyFill="1" applyBorder="1" applyAlignment="1">
      <alignment vertical="center"/>
    </xf>
    <xf numFmtId="39" fontId="3" fillId="0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39" fontId="1" fillId="0" borderId="1" xfId="0" applyNumberFormat="1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39" fontId="1" fillId="0" borderId="0" xfId="0" applyNumberFormat="1" applyFont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39" fontId="1" fillId="2" borderId="1" xfId="0" applyNumberFormat="1" applyFont="1" applyFill="1" applyBorder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39" fontId="4" fillId="3" borderId="1" xfId="0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164" fontId="3" fillId="0" borderId="1" xfId="0" applyNumberFormat="1" applyFont="1" applyFill="1" applyBorder="1" applyAlignment="1">
      <alignment vertical="center"/>
    </xf>
    <xf numFmtId="164" fontId="3" fillId="4" borderId="1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/>
    </xf>
    <xf numFmtId="164" fontId="3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164" fontId="1" fillId="0" borderId="0" xfId="0" applyNumberFormat="1" applyFont="1" applyAlignment="1">
      <alignment vertical="center"/>
    </xf>
    <xf numFmtId="0" fontId="4" fillId="3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5" fontId="4" fillId="3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164" fontId="1" fillId="4" borderId="1" xfId="0" applyNumberFormat="1" applyFont="1" applyFill="1" applyBorder="1" applyAlignment="1">
      <alignment vertical="center"/>
    </xf>
    <xf numFmtId="164" fontId="1" fillId="0" borderId="1" xfId="0" applyNumberFormat="1" applyFont="1" applyFill="1" applyBorder="1" applyAlignment="1">
      <alignment vertical="center"/>
    </xf>
    <xf numFmtId="37" fontId="3" fillId="0" borderId="0" xfId="0" applyNumberFormat="1" applyFont="1" applyAlignment="1">
      <alignment vertical="center"/>
    </xf>
    <xf numFmtId="37" fontId="3" fillId="0" borderId="1" xfId="0" applyNumberFormat="1" applyFont="1" applyFill="1" applyBorder="1" applyAlignment="1">
      <alignment vertical="center"/>
    </xf>
    <xf numFmtId="37" fontId="3" fillId="0" borderId="1" xfId="0" applyNumberFormat="1" applyFont="1" applyBorder="1" applyAlignment="1">
      <alignment vertical="center"/>
    </xf>
    <xf numFmtId="37" fontId="1" fillId="2" borderId="1" xfId="0" applyNumberFormat="1" applyFont="1" applyFill="1" applyBorder="1" applyAlignment="1">
      <alignment vertical="center"/>
    </xf>
    <xf numFmtId="37" fontId="1" fillId="0" borderId="1" xfId="0" applyNumberFormat="1" applyFont="1" applyFill="1" applyBorder="1" applyAlignment="1">
      <alignment vertical="center"/>
    </xf>
    <xf numFmtId="37" fontId="1" fillId="0" borderId="0" xfId="0" applyNumberFormat="1" applyFont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39" fontId="4" fillId="3" borderId="1" xfId="0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39" fontId="4" fillId="3" borderId="1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37" fontId="4" fillId="3" borderId="1" xfId="0" applyNumberFormat="1" applyFont="1" applyFill="1" applyBorder="1" applyAlignment="1">
      <alignment horizontal="center" vertical="center" wrapText="1"/>
    </xf>
    <xf numFmtId="164" fontId="4" fillId="3" borderId="5" xfId="0" applyNumberFormat="1" applyFont="1" applyFill="1" applyBorder="1" applyAlignment="1">
      <alignment horizontal="center" vertical="center" wrapText="1"/>
    </xf>
    <xf numFmtId="164" fontId="4" fillId="3" borderId="6" xfId="0" applyNumberFormat="1" applyFont="1" applyFill="1" applyBorder="1" applyAlignment="1">
      <alignment horizontal="center" vertical="center" wrapText="1"/>
    </xf>
    <xf numFmtId="164" fontId="4" fillId="3" borderId="4" xfId="0" applyNumberFormat="1" applyFont="1" applyFill="1" applyBorder="1" applyAlignment="1">
      <alignment horizontal="center" vertical="center" wrapText="1"/>
    </xf>
    <xf numFmtId="167" fontId="3" fillId="0" borderId="1" xfId="0" applyNumberFormat="1" applyFont="1" applyFill="1" applyBorder="1" applyAlignment="1">
      <alignment vertical="center"/>
    </xf>
    <xf numFmtId="167" fontId="3" fillId="0" borderId="1" xfId="0" applyNumberFormat="1" applyFont="1" applyBorder="1" applyAlignment="1">
      <alignment vertical="center"/>
    </xf>
    <xf numFmtId="167" fontId="1" fillId="2" borderId="1" xfId="0" applyNumberFormat="1" applyFont="1" applyFill="1" applyBorder="1" applyAlignment="1">
      <alignment vertical="center"/>
    </xf>
    <xf numFmtId="167" fontId="1" fillId="0" borderId="1" xfId="0" applyNumberFormat="1" applyFont="1" applyFill="1" applyBorder="1" applyAlignment="1">
      <alignment vertical="center"/>
    </xf>
  </cellXfs>
  <cellStyles count="3">
    <cellStyle name="Normal" xfId="0" builtinId="0"/>
    <cellStyle name="Normal 2" xfId="1"/>
    <cellStyle name="Porcentaje 2" xfId="2"/>
  </cellStyles>
  <dxfs count="0"/>
  <tableStyles count="0" defaultTableStyle="TableStyleMedium2" defaultPivotStyle="PivotStyleLight16"/>
  <colors>
    <mruColors>
      <color rgb="FF3366CC"/>
      <color rgb="FFCCFFCC"/>
      <color rgb="FF99FF99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Jackson Stewar Ackine Leguizamo - GIT de Procesamiento y Analisis de Producto" id="{E9370F1C-72B7-46E2-B216-FE2186621A84}" userId="S-1-5-21-4169579599-659347860-2778307075-2353" providerId="AD"/>
</personList>
</file>

<file path=xl/theme/theme1.xml><?xml version="1.0" encoding="utf-8"?>
<a:theme xmlns:a="http://schemas.openxmlformats.org/drawingml/2006/main" name="Tema de Office">
  <a:themeElements>
    <a:clrScheme name="Diseño2018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881D5"/>
      </a:accent1>
      <a:accent2>
        <a:srgbClr val="FFC000"/>
      </a:accent2>
      <a:accent3>
        <a:srgbClr val="7D9263"/>
      </a:accent3>
      <a:accent4>
        <a:srgbClr val="DD7E0E"/>
      </a:accent4>
      <a:accent5>
        <a:srgbClr val="B55475"/>
      </a:accent5>
      <a:accent6>
        <a:srgbClr val="85C0FB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13"/>
  <sheetViews>
    <sheetView showGridLines="0" zoomScale="90" zoomScaleNormal="90" workbookViewId="0">
      <pane ySplit="5" topLeftCell="A6" activePane="bottomLeft" state="frozen"/>
      <selection activeCell="D8" sqref="D8"/>
      <selection pane="bottomLeft" activeCell="F13" sqref="F13"/>
    </sheetView>
  </sheetViews>
  <sheetFormatPr baseColWidth="10" defaultRowHeight="15" x14ac:dyDescent="0.25"/>
  <cols>
    <col min="1" max="1" width="13.7109375" style="3" customWidth="1"/>
    <col min="2" max="2" width="8.7109375" style="9" customWidth="1"/>
    <col min="3" max="3" width="45.7109375" style="16" customWidth="1"/>
    <col min="4" max="4" width="17.140625" style="10" bestFit="1" customWidth="1"/>
    <col min="5" max="5" width="17.140625" style="3" bestFit="1" customWidth="1"/>
    <col min="6" max="6" width="17.85546875" style="3" bestFit="1" customWidth="1"/>
    <col min="7" max="16384" width="11.42578125" style="3"/>
  </cols>
  <sheetData>
    <row r="1" spans="1:6" s="1" customFormat="1" ht="14.25" x14ac:dyDescent="0.25">
      <c r="A1" s="1" t="s">
        <v>2</v>
      </c>
      <c r="B1" s="1" t="s">
        <v>189</v>
      </c>
      <c r="C1" s="13" t="s">
        <v>9</v>
      </c>
      <c r="D1" s="2"/>
    </row>
    <row r="2" spans="1:6" s="1" customFormat="1" ht="14.25" x14ac:dyDescent="0.25">
      <c r="B2" s="1" t="s">
        <v>190</v>
      </c>
      <c r="C2" s="13" t="s">
        <v>17</v>
      </c>
      <c r="D2" s="2"/>
    </row>
    <row r="3" spans="1:6" x14ac:dyDescent="0.25">
      <c r="D3" s="10" t="s">
        <v>200</v>
      </c>
    </row>
    <row r="4" spans="1:6" s="9" customFormat="1" x14ac:dyDescent="0.25">
      <c r="A4" s="52" t="s">
        <v>6</v>
      </c>
      <c r="B4" s="52"/>
      <c r="C4" s="52"/>
      <c r="D4" s="53" t="s">
        <v>194</v>
      </c>
      <c r="E4" s="53"/>
      <c r="F4" s="50" t="s">
        <v>5</v>
      </c>
    </row>
    <row r="5" spans="1:6" ht="28.5" x14ac:dyDescent="0.25">
      <c r="A5" s="34" t="s">
        <v>3</v>
      </c>
      <c r="B5" s="34" t="s">
        <v>0</v>
      </c>
      <c r="C5" s="34" t="s">
        <v>1</v>
      </c>
      <c r="D5" s="37">
        <v>2019</v>
      </c>
      <c r="E5" s="37">
        <v>2018</v>
      </c>
      <c r="F5" s="18" t="s">
        <v>195</v>
      </c>
    </row>
    <row r="6" spans="1:6" s="1" customFormat="1" ht="14.25" x14ac:dyDescent="0.25">
      <c r="A6" s="4" t="s">
        <v>198</v>
      </c>
      <c r="B6" s="11" t="s">
        <v>40</v>
      </c>
      <c r="C6" s="14" t="s">
        <v>17</v>
      </c>
      <c r="D6" s="5">
        <f>SUM(D7:D13)</f>
        <v>1313472421.0899999</v>
      </c>
      <c r="E6" s="5">
        <f>SUM(E7:E13)</f>
        <v>1307644513.0899999</v>
      </c>
      <c r="F6" s="5">
        <f>SUM(F7:F13)</f>
        <v>5827908</v>
      </c>
    </row>
    <row r="7" spans="1:6" ht="30" x14ac:dyDescent="0.25">
      <c r="A7" s="6" t="s">
        <v>10</v>
      </c>
      <c r="B7" s="7" t="s">
        <v>40</v>
      </c>
      <c r="C7" s="15" t="s">
        <v>28</v>
      </c>
      <c r="D7" s="12">
        <v>1171447794</v>
      </c>
      <c r="E7" s="12">
        <v>1171447794</v>
      </c>
      <c r="F7" s="8">
        <f t="shared" ref="F7:F13" si="0">D7-E7</f>
        <v>0</v>
      </c>
    </row>
    <row r="8" spans="1:6" ht="15" hidden="1" customHeight="1" x14ac:dyDescent="0.25">
      <c r="A8" s="6" t="s">
        <v>11</v>
      </c>
      <c r="B8" s="7" t="s">
        <v>40</v>
      </c>
      <c r="C8" s="15" t="s">
        <v>37</v>
      </c>
      <c r="D8" s="12"/>
      <c r="E8" s="12"/>
      <c r="F8" s="8">
        <f t="shared" si="0"/>
        <v>0</v>
      </c>
    </row>
    <row r="9" spans="1:6" ht="30" hidden="1" customHeight="1" x14ac:dyDescent="0.25">
      <c r="A9" s="6" t="s">
        <v>12</v>
      </c>
      <c r="B9" s="7" t="s">
        <v>40</v>
      </c>
      <c r="C9" s="15" t="s">
        <v>30</v>
      </c>
      <c r="D9" s="12"/>
      <c r="E9" s="12"/>
      <c r="F9" s="8">
        <f t="shared" si="0"/>
        <v>0</v>
      </c>
    </row>
    <row r="10" spans="1:6" ht="15" hidden="1" customHeight="1" x14ac:dyDescent="0.25">
      <c r="A10" s="6" t="s">
        <v>13</v>
      </c>
      <c r="B10" s="7" t="s">
        <v>40</v>
      </c>
      <c r="C10" s="15" t="s">
        <v>31</v>
      </c>
      <c r="D10" s="12"/>
      <c r="E10" s="12"/>
      <c r="F10" s="8">
        <f t="shared" si="0"/>
        <v>0</v>
      </c>
    </row>
    <row r="11" spans="1:6" ht="15" hidden="1" customHeight="1" x14ac:dyDescent="0.25">
      <c r="A11" s="6" t="s">
        <v>14</v>
      </c>
      <c r="B11" s="7" t="s">
        <v>40</v>
      </c>
      <c r="C11" s="15" t="s">
        <v>38</v>
      </c>
      <c r="D11" s="12"/>
      <c r="E11" s="12"/>
      <c r="F11" s="8">
        <f t="shared" si="0"/>
        <v>0</v>
      </c>
    </row>
    <row r="12" spans="1:6" ht="15" hidden="1" customHeight="1" x14ac:dyDescent="0.25">
      <c r="A12" s="6" t="s">
        <v>15</v>
      </c>
      <c r="B12" s="7" t="s">
        <v>40</v>
      </c>
      <c r="C12" s="15" t="s">
        <v>33</v>
      </c>
      <c r="D12" s="12"/>
      <c r="E12" s="12"/>
      <c r="F12" s="8">
        <f t="shared" si="0"/>
        <v>0</v>
      </c>
    </row>
    <row r="13" spans="1:6" x14ac:dyDescent="0.25">
      <c r="A13" s="6" t="s">
        <v>16</v>
      </c>
      <c r="B13" s="7" t="s">
        <v>40</v>
      </c>
      <c r="C13" s="15" t="s">
        <v>39</v>
      </c>
      <c r="D13" s="12">
        <v>142024627.09</v>
      </c>
      <c r="E13" s="12">
        <v>136196719.09</v>
      </c>
      <c r="F13" s="8">
        <f t="shared" si="0"/>
        <v>5827908</v>
      </c>
    </row>
  </sheetData>
  <mergeCells count="2">
    <mergeCell ref="A4:C4"/>
    <mergeCell ref="D4:E4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69"/>
  <sheetViews>
    <sheetView showGridLines="0" tabSelected="1" zoomScale="90" zoomScaleNormal="90" workbookViewId="0">
      <pane xSplit="3" ySplit="6" topLeftCell="D7" activePane="bottomRight" state="frozen"/>
      <selection sqref="A1:XFD3"/>
      <selection pane="topRight" sqref="A1:XFD3"/>
      <selection pane="bottomLeft" sqref="A1:XFD3"/>
      <selection pane="bottomRight" activeCell="G66" sqref="A5:G66"/>
    </sheetView>
  </sheetViews>
  <sheetFormatPr baseColWidth="10" defaultRowHeight="15" x14ac:dyDescent="0.25"/>
  <cols>
    <col min="1" max="1" width="13.7109375" style="3" customWidth="1"/>
    <col min="2" max="2" width="8.7109375" style="9" customWidth="1"/>
    <col min="3" max="3" width="50.7109375" style="16" customWidth="1"/>
    <col min="4" max="4" width="19.5703125" style="33" customWidth="1"/>
    <col min="5" max="5" width="13.7109375" style="46" customWidth="1"/>
    <col min="6" max="7" width="40.7109375" style="33" customWidth="1"/>
    <col min="8" max="16384" width="11.42578125" style="3"/>
  </cols>
  <sheetData>
    <row r="1" spans="1:7" s="1" customFormat="1" ht="14.25" x14ac:dyDescent="0.25">
      <c r="A1" s="1" t="s">
        <v>2</v>
      </c>
      <c r="B1" s="1" t="s">
        <v>189</v>
      </c>
      <c r="C1" s="13" t="s">
        <v>9</v>
      </c>
      <c r="D1" s="26"/>
      <c r="E1" s="41"/>
      <c r="F1" s="26"/>
      <c r="G1" s="26"/>
    </row>
    <row r="2" spans="1:7" s="1" customFormat="1" ht="14.25" x14ac:dyDescent="0.25">
      <c r="B2" s="1" t="s">
        <v>190</v>
      </c>
      <c r="C2" s="13" t="s">
        <v>17</v>
      </c>
      <c r="D2" s="26"/>
      <c r="E2" s="41"/>
      <c r="F2" s="26"/>
      <c r="G2" s="26"/>
    </row>
    <row r="3" spans="1:7" s="1" customFormat="1" ht="14.25" x14ac:dyDescent="0.25">
      <c r="A3" s="1" t="s">
        <v>41</v>
      </c>
      <c r="B3" s="1" t="s">
        <v>193</v>
      </c>
      <c r="C3" s="1" t="s">
        <v>48</v>
      </c>
      <c r="D3" s="26"/>
      <c r="E3" s="41"/>
      <c r="F3" s="26"/>
      <c r="G3" s="26"/>
    </row>
    <row r="4" spans="1:7" x14ac:dyDescent="0.25">
      <c r="D4" s="33" t="s">
        <v>200</v>
      </c>
    </row>
    <row r="5" spans="1:7" s="27" customFormat="1" ht="15" customHeight="1" x14ac:dyDescent="0.25">
      <c r="A5" s="54" t="s">
        <v>6</v>
      </c>
      <c r="B5" s="55"/>
      <c r="C5" s="56" t="s">
        <v>1</v>
      </c>
      <c r="D5" s="51" t="s">
        <v>196</v>
      </c>
      <c r="E5" s="59" t="s">
        <v>197</v>
      </c>
      <c r="F5" s="58" t="s">
        <v>126</v>
      </c>
      <c r="G5" s="58"/>
    </row>
    <row r="6" spans="1:7" s="27" customFormat="1" ht="28.5" x14ac:dyDescent="0.25">
      <c r="A6" s="34" t="s">
        <v>3</v>
      </c>
      <c r="B6" s="34" t="s">
        <v>0</v>
      </c>
      <c r="C6" s="57"/>
      <c r="D6" s="19" t="s">
        <v>44</v>
      </c>
      <c r="E6" s="59"/>
      <c r="F6" s="19" t="s">
        <v>124</v>
      </c>
      <c r="G6" s="19" t="s">
        <v>125</v>
      </c>
    </row>
    <row r="7" spans="1:7" s="1" customFormat="1" ht="14.25" x14ac:dyDescent="0.25">
      <c r="A7" s="4"/>
      <c r="B7" s="28" t="s">
        <v>40</v>
      </c>
      <c r="C7" s="29" t="s">
        <v>17</v>
      </c>
      <c r="D7" s="63">
        <f>D8+D18+D21+D30+D42+D45+D63</f>
        <v>1313472421.0899999</v>
      </c>
      <c r="E7" s="42">
        <f>E8+E18+E21+E30+E42+E45+E63</f>
        <v>29</v>
      </c>
      <c r="F7" s="23"/>
      <c r="G7" s="23"/>
    </row>
    <row r="8" spans="1:7" s="1" customFormat="1" ht="28.5" x14ac:dyDescent="0.25">
      <c r="A8" s="20" t="s">
        <v>10</v>
      </c>
      <c r="B8" s="30" t="s">
        <v>40</v>
      </c>
      <c r="C8" s="21" t="s">
        <v>28</v>
      </c>
      <c r="D8" s="64">
        <f>SUM(D9:D14)</f>
        <v>1171447794</v>
      </c>
      <c r="E8" s="43">
        <f>SUM(E9:E14)</f>
        <v>3</v>
      </c>
      <c r="F8" s="23"/>
      <c r="G8" s="23"/>
    </row>
    <row r="9" spans="1:7" hidden="1" x14ac:dyDescent="0.25">
      <c r="A9" s="31" t="s">
        <v>49</v>
      </c>
      <c r="B9" s="32" t="s">
        <v>40</v>
      </c>
      <c r="C9" s="38" t="s">
        <v>50</v>
      </c>
      <c r="D9" s="65"/>
      <c r="E9" s="44"/>
      <c r="F9" s="25"/>
      <c r="G9" s="25"/>
    </row>
    <row r="10" spans="1:7" hidden="1" x14ac:dyDescent="0.25">
      <c r="A10" s="31" t="s">
        <v>51</v>
      </c>
      <c r="B10" s="32" t="s">
        <v>40</v>
      </c>
      <c r="C10" s="38" t="s">
        <v>43</v>
      </c>
      <c r="D10" s="65"/>
      <c r="E10" s="44"/>
      <c r="F10" s="25"/>
      <c r="G10" s="25"/>
    </row>
    <row r="11" spans="1:7" hidden="1" x14ac:dyDescent="0.25">
      <c r="A11" s="31" t="s">
        <v>52</v>
      </c>
      <c r="B11" s="32" t="s">
        <v>40</v>
      </c>
      <c r="C11" s="38" t="s">
        <v>53</v>
      </c>
      <c r="D11" s="65"/>
      <c r="E11" s="44"/>
      <c r="F11" s="25"/>
      <c r="G11" s="25"/>
    </row>
    <row r="12" spans="1:7" x14ac:dyDescent="0.25">
      <c r="A12" s="31" t="s">
        <v>54</v>
      </c>
      <c r="B12" s="32" t="s">
        <v>40</v>
      </c>
      <c r="C12" s="38" t="s">
        <v>42</v>
      </c>
      <c r="D12" s="65">
        <v>1171447794</v>
      </c>
      <c r="E12" s="44">
        <v>3</v>
      </c>
      <c r="F12" s="25"/>
      <c r="G12" s="25"/>
    </row>
    <row r="13" spans="1:7" hidden="1" x14ac:dyDescent="0.25">
      <c r="A13" s="31" t="s">
        <v>55</v>
      </c>
      <c r="B13" s="32" t="s">
        <v>40</v>
      </c>
      <c r="C13" s="38" t="s">
        <v>56</v>
      </c>
      <c r="D13" s="65"/>
      <c r="E13" s="44"/>
      <c r="F13" s="25"/>
      <c r="G13" s="25"/>
    </row>
    <row r="14" spans="1:7" ht="30" hidden="1" x14ac:dyDescent="0.25">
      <c r="A14" s="31" t="s">
        <v>57</v>
      </c>
      <c r="B14" s="32" t="s">
        <v>40</v>
      </c>
      <c r="C14" s="38" t="s">
        <v>58</v>
      </c>
      <c r="D14" s="66">
        <f>SUM(D15:D17)</f>
        <v>0</v>
      </c>
      <c r="E14" s="45">
        <f>SUM(E15:E17)</f>
        <v>0</v>
      </c>
      <c r="F14" s="39"/>
      <c r="G14" s="39"/>
    </row>
    <row r="15" spans="1:7" hidden="1" x14ac:dyDescent="0.25">
      <c r="A15" s="31"/>
      <c r="B15" s="32"/>
      <c r="C15" s="24" t="s">
        <v>45</v>
      </c>
      <c r="D15" s="65"/>
      <c r="E15" s="44"/>
      <c r="F15" s="25"/>
      <c r="G15" s="25"/>
    </row>
    <row r="16" spans="1:7" hidden="1" x14ac:dyDescent="0.25">
      <c r="A16" s="31"/>
      <c r="B16" s="32"/>
      <c r="C16" s="24" t="s">
        <v>46</v>
      </c>
      <c r="D16" s="65"/>
      <c r="E16" s="44"/>
      <c r="F16" s="25"/>
      <c r="G16" s="25"/>
    </row>
    <row r="17" spans="1:7" hidden="1" x14ac:dyDescent="0.25">
      <c r="A17" s="31"/>
      <c r="B17" s="32"/>
      <c r="C17" s="24" t="s">
        <v>47</v>
      </c>
      <c r="D17" s="65"/>
      <c r="E17" s="44"/>
      <c r="F17" s="25"/>
      <c r="G17" s="25"/>
    </row>
    <row r="18" spans="1:7" s="1" customFormat="1" ht="14.25" hidden="1" x14ac:dyDescent="0.25">
      <c r="A18" s="20" t="s">
        <v>11</v>
      </c>
      <c r="B18" s="30" t="s">
        <v>40</v>
      </c>
      <c r="C18" s="21" t="s">
        <v>37</v>
      </c>
      <c r="D18" s="64">
        <f>SUM(D19:D20)</f>
        <v>0</v>
      </c>
      <c r="E18" s="43">
        <f>SUM(E19:E20)</f>
        <v>0</v>
      </c>
      <c r="F18" s="23"/>
      <c r="G18" s="23"/>
    </row>
    <row r="19" spans="1:7" hidden="1" x14ac:dyDescent="0.25">
      <c r="A19" s="31" t="s">
        <v>59</v>
      </c>
      <c r="B19" s="32" t="s">
        <v>40</v>
      </c>
      <c r="C19" s="38" t="s">
        <v>60</v>
      </c>
      <c r="D19" s="65"/>
      <c r="E19" s="44"/>
      <c r="F19" s="25"/>
      <c r="G19" s="25"/>
    </row>
    <row r="20" spans="1:7" hidden="1" x14ac:dyDescent="0.25">
      <c r="A20" s="31" t="s">
        <v>61</v>
      </c>
      <c r="B20" s="32" t="s">
        <v>40</v>
      </c>
      <c r="C20" s="38" t="s">
        <v>62</v>
      </c>
      <c r="D20" s="65"/>
      <c r="E20" s="44"/>
      <c r="F20" s="25"/>
      <c r="G20" s="25"/>
    </row>
    <row r="21" spans="1:7" s="1" customFormat="1" ht="28.5" hidden="1" x14ac:dyDescent="0.25">
      <c r="A21" s="20" t="s">
        <v>12</v>
      </c>
      <c r="B21" s="30" t="s">
        <v>40</v>
      </c>
      <c r="C21" s="21" t="s">
        <v>30</v>
      </c>
      <c r="D21" s="64">
        <f>SUM(D22:D29)</f>
        <v>0</v>
      </c>
      <c r="E21" s="43">
        <f>SUM(E22:E29)</f>
        <v>0</v>
      </c>
      <c r="F21" s="23"/>
      <c r="G21" s="23"/>
    </row>
    <row r="22" spans="1:7" hidden="1" x14ac:dyDescent="0.25">
      <c r="A22" s="31" t="s">
        <v>63</v>
      </c>
      <c r="B22" s="32" t="s">
        <v>40</v>
      </c>
      <c r="C22" s="38" t="s">
        <v>64</v>
      </c>
      <c r="D22" s="65"/>
      <c r="E22" s="44"/>
      <c r="F22" s="25"/>
      <c r="G22" s="25"/>
    </row>
    <row r="23" spans="1:7" hidden="1" x14ac:dyDescent="0.25">
      <c r="A23" s="31" t="s">
        <v>65</v>
      </c>
      <c r="B23" s="32" t="s">
        <v>40</v>
      </c>
      <c r="C23" s="38" t="s">
        <v>66</v>
      </c>
      <c r="D23" s="65"/>
      <c r="E23" s="44"/>
      <c r="F23" s="25"/>
      <c r="G23" s="25"/>
    </row>
    <row r="24" spans="1:7" hidden="1" x14ac:dyDescent="0.25">
      <c r="A24" s="31" t="s">
        <v>67</v>
      </c>
      <c r="B24" s="32" t="s">
        <v>40</v>
      </c>
      <c r="C24" s="38" t="s">
        <v>68</v>
      </c>
      <c r="D24" s="65"/>
      <c r="E24" s="44"/>
      <c r="F24" s="25"/>
      <c r="G24" s="25"/>
    </row>
    <row r="25" spans="1:7" hidden="1" x14ac:dyDescent="0.25">
      <c r="A25" s="31" t="s">
        <v>69</v>
      </c>
      <c r="B25" s="32" t="s">
        <v>40</v>
      </c>
      <c r="C25" s="38" t="s">
        <v>70</v>
      </c>
      <c r="D25" s="65"/>
      <c r="E25" s="44"/>
      <c r="F25" s="25"/>
      <c r="G25" s="25"/>
    </row>
    <row r="26" spans="1:7" hidden="1" x14ac:dyDescent="0.25">
      <c r="A26" s="31" t="s">
        <v>71</v>
      </c>
      <c r="B26" s="32" t="s">
        <v>40</v>
      </c>
      <c r="C26" s="38" t="s">
        <v>72</v>
      </c>
      <c r="D26" s="65"/>
      <c r="E26" s="44"/>
      <c r="F26" s="25"/>
      <c r="G26" s="25"/>
    </row>
    <row r="27" spans="1:7" hidden="1" x14ac:dyDescent="0.25">
      <c r="A27" s="31" t="s">
        <v>73</v>
      </c>
      <c r="B27" s="32" t="s">
        <v>40</v>
      </c>
      <c r="C27" s="38" t="s">
        <v>74</v>
      </c>
      <c r="D27" s="65"/>
      <c r="E27" s="44"/>
      <c r="F27" s="25"/>
      <c r="G27" s="25"/>
    </row>
    <row r="28" spans="1:7" hidden="1" x14ac:dyDescent="0.25">
      <c r="A28" s="31" t="s">
        <v>75</v>
      </c>
      <c r="B28" s="32" t="s">
        <v>40</v>
      </c>
      <c r="C28" s="38" t="s">
        <v>76</v>
      </c>
      <c r="D28" s="65"/>
      <c r="E28" s="44"/>
      <c r="F28" s="25"/>
      <c r="G28" s="25"/>
    </row>
    <row r="29" spans="1:7" hidden="1" x14ac:dyDescent="0.25">
      <c r="A29" s="31" t="s">
        <v>77</v>
      </c>
      <c r="B29" s="32" t="s">
        <v>40</v>
      </c>
      <c r="C29" s="38" t="s">
        <v>78</v>
      </c>
      <c r="D29" s="65"/>
      <c r="E29" s="44"/>
      <c r="F29" s="25"/>
      <c r="G29" s="25"/>
    </row>
    <row r="30" spans="1:7" s="1" customFormat="1" ht="14.25" hidden="1" x14ac:dyDescent="0.25">
      <c r="A30" s="20" t="s">
        <v>13</v>
      </c>
      <c r="B30" s="30" t="s">
        <v>40</v>
      </c>
      <c r="C30" s="21" t="s">
        <v>31</v>
      </c>
      <c r="D30" s="64">
        <f>SUM(D31:D38)</f>
        <v>0</v>
      </c>
      <c r="E30" s="43">
        <f>SUM(E31:E38)</f>
        <v>0</v>
      </c>
      <c r="F30" s="23"/>
      <c r="G30" s="23"/>
    </row>
    <row r="31" spans="1:7" hidden="1" x14ac:dyDescent="0.25">
      <c r="A31" s="31" t="s">
        <v>79</v>
      </c>
      <c r="B31" s="32" t="s">
        <v>40</v>
      </c>
      <c r="C31" s="38" t="s">
        <v>80</v>
      </c>
      <c r="D31" s="65"/>
      <c r="E31" s="44"/>
      <c r="F31" s="25"/>
      <c r="G31" s="25"/>
    </row>
    <row r="32" spans="1:7" hidden="1" x14ac:dyDescent="0.25">
      <c r="A32" s="31" t="s">
        <v>81</v>
      </c>
      <c r="B32" s="32" t="s">
        <v>40</v>
      </c>
      <c r="C32" s="38" t="s">
        <v>82</v>
      </c>
      <c r="D32" s="65"/>
      <c r="E32" s="44"/>
      <c r="F32" s="25"/>
      <c r="G32" s="25"/>
    </row>
    <row r="33" spans="1:7" hidden="1" x14ac:dyDescent="0.25">
      <c r="A33" s="31" t="s">
        <v>83</v>
      </c>
      <c r="B33" s="32" t="s">
        <v>40</v>
      </c>
      <c r="C33" s="38" t="s">
        <v>84</v>
      </c>
      <c r="D33" s="65"/>
      <c r="E33" s="44"/>
      <c r="F33" s="25"/>
      <c r="G33" s="25"/>
    </row>
    <row r="34" spans="1:7" hidden="1" x14ac:dyDescent="0.25">
      <c r="A34" s="31" t="s">
        <v>85</v>
      </c>
      <c r="B34" s="32" t="s">
        <v>40</v>
      </c>
      <c r="C34" s="38" t="s">
        <v>86</v>
      </c>
      <c r="D34" s="65"/>
      <c r="E34" s="44"/>
      <c r="F34" s="25"/>
      <c r="G34" s="25"/>
    </row>
    <row r="35" spans="1:7" hidden="1" x14ac:dyDescent="0.25">
      <c r="A35" s="31" t="s">
        <v>87</v>
      </c>
      <c r="B35" s="32" t="s">
        <v>40</v>
      </c>
      <c r="C35" s="38" t="s">
        <v>88</v>
      </c>
      <c r="D35" s="65"/>
      <c r="E35" s="44"/>
      <c r="F35" s="25"/>
      <c r="G35" s="25"/>
    </row>
    <row r="36" spans="1:7" hidden="1" x14ac:dyDescent="0.25">
      <c r="A36" s="31" t="s">
        <v>89</v>
      </c>
      <c r="B36" s="32" t="s">
        <v>40</v>
      </c>
      <c r="C36" s="38" t="s">
        <v>90</v>
      </c>
      <c r="D36" s="65"/>
      <c r="E36" s="44"/>
      <c r="F36" s="25"/>
      <c r="G36" s="25"/>
    </row>
    <row r="37" spans="1:7" hidden="1" x14ac:dyDescent="0.25">
      <c r="A37" s="31" t="s">
        <v>91</v>
      </c>
      <c r="B37" s="32" t="s">
        <v>40</v>
      </c>
      <c r="C37" s="38" t="s">
        <v>92</v>
      </c>
      <c r="D37" s="65"/>
      <c r="E37" s="44"/>
      <c r="F37" s="25"/>
      <c r="G37" s="25"/>
    </row>
    <row r="38" spans="1:7" hidden="1" x14ac:dyDescent="0.25">
      <c r="A38" s="31" t="s">
        <v>93</v>
      </c>
      <c r="B38" s="32" t="s">
        <v>40</v>
      </c>
      <c r="C38" s="38" t="s">
        <v>94</v>
      </c>
      <c r="D38" s="66">
        <f>SUM(D39:D41)</f>
        <v>0</v>
      </c>
      <c r="E38" s="45">
        <f>SUM(E39:E41)</f>
        <v>0</v>
      </c>
      <c r="F38" s="39"/>
      <c r="G38" s="39"/>
    </row>
    <row r="39" spans="1:7" hidden="1" x14ac:dyDescent="0.25">
      <c r="A39" s="31"/>
      <c r="B39" s="32"/>
      <c r="C39" s="24" t="s">
        <v>45</v>
      </c>
      <c r="D39" s="65"/>
      <c r="E39" s="44"/>
      <c r="F39" s="25"/>
      <c r="G39" s="25"/>
    </row>
    <row r="40" spans="1:7" hidden="1" x14ac:dyDescent="0.25">
      <c r="A40" s="31"/>
      <c r="B40" s="32"/>
      <c r="C40" s="24" t="s">
        <v>46</v>
      </c>
      <c r="D40" s="65"/>
      <c r="E40" s="44"/>
      <c r="F40" s="25"/>
      <c r="G40" s="25"/>
    </row>
    <row r="41" spans="1:7" hidden="1" x14ac:dyDescent="0.25">
      <c r="A41" s="31"/>
      <c r="B41" s="32"/>
      <c r="C41" s="24" t="s">
        <v>47</v>
      </c>
      <c r="D41" s="65"/>
      <c r="E41" s="44"/>
      <c r="F41" s="25"/>
      <c r="G41" s="25"/>
    </row>
    <row r="42" spans="1:7" s="1" customFormat="1" ht="14.25" hidden="1" x14ac:dyDescent="0.25">
      <c r="A42" s="20" t="s">
        <v>14</v>
      </c>
      <c r="B42" s="30" t="s">
        <v>40</v>
      </c>
      <c r="C42" s="21" t="s">
        <v>38</v>
      </c>
      <c r="D42" s="64">
        <f>SUM(D43:D44)</f>
        <v>0</v>
      </c>
      <c r="E42" s="43">
        <f>SUM(E43:E44)</f>
        <v>0</v>
      </c>
      <c r="F42" s="23"/>
      <c r="G42" s="23"/>
    </row>
    <row r="43" spans="1:7" hidden="1" x14ac:dyDescent="0.25">
      <c r="A43" s="31" t="s">
        <v>95</v>
      </c>
      <c r="B43" s="32" t="s">
        <v>40</v>
      </c>
      <c r="C43" s="38" t="s">
        <v>96</v>
      </c>
      <c r="D43" s="65"/>
      <c r="E43" s="44"/>
      <c r="F43" s="25"/>
      <c r="G43" s="25"/>
    </row>
    <row r="44" spans="1:7" hidden="1" x14ac:dyDescent="0.25">
      <c r="A44" s="31" t="s">
        <v>97</v>
      </c>
      <c r="B44" s="32" t="s">
        <v>40</v>
      </c>
      <c r="C44" s="38" t="s">
        <v>98</v>
      </c>
      <c r="D44" s="65"/>
      <c r="E44" s="44"/>
      <c r="F44" s="25"/>
      <c r="G44" s="25"/>
    </row>
    <row r="45" spans="1:7" s="1" customFormat="1" ht="14.25" hidden="1" x14ac:dyDescent="0.25">
      <c r="A45" s="20" t="s">
        <v>15</v>
      </c>
      <c r="B45" s="30" t="s">
        <v>40</v>
      </c>
      <c r="C45" s="21" t="s">
        <v>33</v>
      </c>
      <c r="D45" s="64">
        <f>SUM(D46:D50)+SUM(D54:D59)</f>
        <v>0</v>
      </c>
      <c r="E45" s="43">
        <f>SUM(E46:E50)+SUM(E54:E59)</f>
        <v>0</v>
      </c>
      <c r="F45" s="23"/>
      <c r="G45" s="23"/>
    </row>
    <row r="46" spans="1:7" hidden="1" x14ac:dyDescent="0.25">
      <c r="A46" s="31" t="s">
        <v>99</v>
      </c>
      <c r="B46" s="32" t="s">
        <v>40</v>
      </c>
      <c r="C46" s="38" t="s">
        <v>105</v>
      </c>
      <c r="D46" s="65"/>
      <c r="E46" s="44"/>
      <c r="F46" s="25"/>
      <c r="G46" s="25"/>
    </row>
    <row r="47" spans="1:7" hidden="1" x14ac:dyDescent="0.25">
      <c r="A47" s="31" t="s">
        <v>100</v>
      </c>
      <c r="B47" s="32" t="s">
        <v>40</v>
      </c>
      <c r="C47" s="38" t="s">
        <v>106</v>
      </c>
      <c r="D47" s="65"/>
      <c r="E47" s="44"/>
      <c r="F47" s="25"/>
      <c r="G47" s="25"/>
    </row>
    <row r="48" spans="1:7" hidden="1" x14ac:dyDescent="0.25">
      <c r="A48" s="31" t="s">
        <v>101</v>
      </c>
      <c r="B48" s="32" t="s">
        <v>40</v>
      </c>
      <c r="C48" s="38" t="s">
        <v>107</v>
      </c>
      <c r="D48" s="65"/>
      <c r="E48" s="44"/>
      <c r="F48" s="25"/>
      <c r="G48" s="25"/>
    </row>
    <row r="49" spans="1:7" hidden="1" x14ac:dyDescent="0.25">
      <c r="A49" s="31" t="s">
        <v>102</v>
      </c>
      <c r="B49" s="32" t="s">
        <v>40</v>
      </c>
      <c r="C49" s="38" t="s">
        <v>108</v>
      </c>
      <c r="D49" s="65"/>
      <c r="E49" s="44"/>
      <c r="F49" s="25"/>
      <c r="G49" s="25"/>
    </row>
    <row r="50" spans="1:7" hidden="1" x14ac:dyDescent="0.25">
      <c r="A50" s="31" t="s">
        <v>103</v>
      </c>
      <c r="B50" s="32" t="s">
        <v>40</v>
      </c>
      <c r="C50" s="38" t="s">
        <v>7</v>
      </c>
      <c r="D50" s="66">
        <f>SUM(D51:D53)</f>
        <v>0</v>
      </c>
      <c r="E50" s="45">
        <f>SUM(E51:E53)</f>
        <v>0</v>
      </c>
      <c r="F50" s="39"/>
      <c r="G50" s="39"/>
    </row>
    <row r="51" spans="1:7" hidden="1" x14ac:dyDescent="0.25">
      <c r="A51" s="31"/>
      <c r="B51" s="32"/>
      <c r="C51" s="24" t="s">
        <v>45</v>
      </c>
      <c r="D51" s="65"/>
      <c r="E51" s="44"/>
      <c r="F51" s="25"/>
      <c r="G51" s="25"/>
    </row>
    <row r="52" spans="1:7" hidden="1" x14ac:dyDescent="0.25">
      <c r="A52" s="31"/>
      <c r="B52" s="32"/>
      <c r="C52" s="24" t="s">
        <v>46</v>
      </c>
      <c r="D52" s="65"/>
      <c r="E52" s="44"/>
      <c r="F52" s="25"/>
      <c r="G52" s="25"/>
    </row>
    <row r="53" spans="1:7" hidden="1" x14ac:dyDescent="0.25">
      <c r="A53" s="31"/>
      <c r="B53" s="32"/>
      <c r="C53" s="24" t="s">
        <v>47</v>
      </c>
      <c r="D53" s="65"/>
      <c r="E53" s="44"/>
      <c r="F53" s="25"/>
      <c r="G53" s="25"/>
    </row>
    <row r="54" spans="1:7" hidden="1" x14ac:dyDescent="0.25">
      <c r="A54" s="31" t="s">
        <v>110</v>
      </c>
      <c r="B54" s="32" t="s">
        <v>40</v>
      </c>
      <c r="C54" s="38" t="s">
        <v>109</v>
      </c>
      <c r="D54" s="65"/>
      <c r="E54" s="44"/>
      <c r="F54" s="25"/>
      <c r="G54" s="25"/>
    </row>
    <row r="55" spans="1:7" hidden="1" x14ac:dyDescent="0.25">
      <c r="A55" s="31" t="s">
        <v>111</v>
      </c>
      <c r="B55" s="32" t="s">
        <v>40</v>
      </c>
      <c r="C55" s="38" t="s">
        <v>112</v>
      </c>
      <c r="D55" s="65"/>
      <c r="E55" s="44"/>
      <c r="F55" s="25"/>
      <c r="G55" s="25"/>
    </row>
    <row r="56" spans="1:7" hidden="1" x14ac:dyDescent="0.25">
      <c r="A56" s="31" t="s">
        <v>113</v>
      </c>
      <c r="B56" s="32" t="s">
        <v>40</v>
      </c>
      <c r="C56" s="38" t="s">
        <v>114</v>
      </c>
      <c r="D56" s="65"/>
      <c r="E56" s="44"/>
      <c r="F56" s="25"/>
      <c r="G56" s="25"/>
    </row>
    <row r="57" spans="1:7" hidden="1" x14ac:dyDescent="0.25">
      <c r="A57" s="31" t="s">
        <v>115</v>
      </c>
      <c r="B57" s="32" t="s">
        <v>40</v>
      </c>
      <c r="C57" s="38" t="s">
        <v>116</v>
      </c>
      <c r="D57" s="65"/>
      <c r="E57" s="44"/>
      <c r="F57" s="25"/>
      <c r="G57" s="25"/>
    </row>
    <row r="58" spans="1:7" hidden="1" x14ac:dyDescent="0.25">
      <c r="A58" s="31" t="s">
        <v>117</v>
      </c>
      <c r="B58" s="32" t="s">
        <v>40</v>
      </c>
      <c r="C58" s="38" t="s">
        <v>118</v>
      </c>
      <c r="D58" s="65"/>
      <c r="E58" s="44"/>
      <c r="F58" s="25"/>
      <c r="G58" s="25"/>
    </row>
    <row r="59" spans="1:7" hidden="1" x14ac:dyDescent="0.25">
      <c r="A59" s="31" t="s">
        <v>104</v>
      </c>
      <c r="B59" s="32" t="s">
        <v>40</v>
      </c>
      <c r="C59" s="38" t="s">
        <v>119</v>
      </c>
      <c r="D59" s="66">
        <f>SUM(D60:D62)</f>
        <v>0</v>
      </c>
      <c r="E59" s="45">
        <f>SUM(E60:E62)</f>
        <v>0</v>
      </c>
      <c r="F59" s="39"/>
      <c r="G59" s="39"/>
    </row>
    <row r="60" spans="1:7" hidden="1" x14ac:dyDescent="0.25">
      <c r="A60" s="31"/>
      <c r="B60" s="32"/>
      <c r="C60" s="24" t="s">
        <v>45</v>
      </c>
      <c r="D60" s="65"/>
      <c r="E60" s="44"/>
      <c r="F60" s="25"/>
      <c r="G60" s="25"/>
    </row>
    <row r="61" spans="1:7" hidden="1" x14ac:dyDescent="0.25">
      <c r="A61" s="31"/>
      <c r="B61" s="32"/>
      <c r="C61" s="24" t="s">
        <v>46</v>
      </c>
      <c r="D61" s="65"/>
      <c r="E61" s="44"/>
      <c r="F61" s="25"/>
      <c r="G61" s="25"/>
    </row>
    <row r="62" spans="1:7" hidden="1" x14ac:dyDescent="0.25">
      <c r="A62" s="31"/>
      <c r="B62" s="32"/>
      <c r="C62" s="24" t="s">
        <v>47</v>
      </c>
      <c r="D62" s="65"/>
      <c r="E62" s="44"/>
      <c r="F62" s="25"/>
      <c r="G62" s="25"/>
    </row>
    <row r="63" spans="1:7" s="1" customFormat="1" ht="14.25" x14ac:dyDescent="0.25">
      <c r="A63" s="20" t="s">
        <v>16</v>
      </c>
      <c r="B63" s="30" t="s">
        <v>40</v>
      </c>
      <c r="C63" s="21" t="s">
        <v>39</v>
      </c>
      <c r="D63" s="64">
        <f>SUM(D64:D66)</f>
        <v>142024627.09</v>
      </c>
      <c r="E63" s="43">
        <f>SUM(E64:E66)</f>
        <v>26</v>
      </c>
      <c r="F63" s="23"/>
      <c r="G63" s="23"/>
    </row>
    <row r="64" spans="1:7" x14ac:dyDescent="0.25">
      <c r="A64" s="31" t="s">
        <v>120</v>
      </c>
      <c r="B64" s="32" t="s">
        <v>40</v>
      </c>
      <c r="C64" s="38" t="s">
        <v>122</v>
      </c>
      <c r="D64" s="65"/>
      <c r="E64" s="44"/>
      <c r="F64" s="25"/>
      <c r="G64" s="25"/>
    </row>
    <row r="65" spans="1:7" x14ac:dyDescent="0.25">
      <c r="A65" s="31" t="s">
        <v>121</v>
      </c>
      <c r="B65" s="32" t="s">
        <v>40</v>
      </c>
      <c r="C65" s="38" t="s">
        <v>123</v>
      </c>
      <c r="D65" s="65"/>
      <c r="E65" s="44"/>
      <c r="F65" s="25"/>
      <c r="G65" s="25"/>
    </row>
    <row r="66" spans="1:7" x14ac:dyDescent="0.25">
      <c r="A66" s="31" t="s">
        <v>202</v>
      </c>
      <c r="B66" s="32" t="s">
        <v>40</v>
      </c>
      <c r="C66" s="38" t="s">
        <v>39</v>
      </c>
      <c r="D66" s="66">
        <v>142024627.09</v>
      </c>
      <c r="E66" s="45">
        <v>26</v>
      </c>
      <c r="F66" s="39"/>
      <c r="G66" s="39"/>
    </row>
    <row r="67" spans="1:7" hidden="1" x14ac:dyDescent="0.25">
      <c r="A67" s="31"/>
      <c r="B67" s="32"/>
      <c r="C67" s="24" t="s">
        <v>45</v>
      </c>
      <c r="D67" s="25"/>
      <c r="E67" s="44"/>
      <c r="F67" s="25"/>
      <c r="G67" s="25"/>
    </row>
    <row r="68" spans="1:7" hidden="1" x14ac:dyDescent="0.25">
      <c r="A68" s="31"/>
      <c r="B68" s="32"/>
      <c r="C68" s="24" t="s">
        <v>46</v>
      </c>
      <c r="D68" s="25"/>
      <c r="E68" s="44"/>
      <c r="F68" s="25"/>
      <c r="G68" s="25"/>
    </row>
    <row r="69" spans="1:7" hidden="1" x14ac:dyDescent="0.25">
      <c r="A69" s="31"/>
      <c r="B69" s="32"/>
      <c r="C69" s="24" t="s">
        <v>47</v>
      </c>
      <c r="D69" s="25"/>
      <c r="E69" s="44"/>
      <c r="F69" s="25"/>
      <c r="G69" s="25"/>
    </row>
  </sheetData>
  <mergeCells count="4">
    <mergeCell ref="A5:B5"/>
    <mergeCell ref="C5:C6"/>
    <mergeCell ref="F5:G5"/>
    <mergeCell ref="E5:E6"/>
  </mergeCells>
  <printOptions horizontalCentered="1"/>
  <pageMargins left="0.39370078740157483" right="0.39370078740157483" top="0.39370078740157483" bottom="0.39370078740157483" header="0.31496062992125984" footer="0.31496062992125984"/>
  <pageSetup scale="48" fitToWidth="2" fitToHeight="1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15"/>
  <sheetViews>
    <sheetView showGridLines="0" zoomScale="90" zoomScaleNormal="90" workbookViewId="0">
      <pane ySplit="5" topLeftCell="A6" activePane="bottomLeft" state="frozen"/>
      <selection activeCell="D8" sqref="D8"/>
      <selection pane="bottomLeft" activeCell="A8" sqref="A8:XFD14"/>
    </sheetView>
  </sheetViews>
  <sheetFormatPr baseColWidth="10" defaultRowHeight="15" x14ac:dyDescent="0.25"/>
  <cols>
    <col min="1" max="1" width="13.7109375" style="3" customWidth="1"/>
    <col min="2" max="2" width="8.7109375" style="9" customWidth="1"/>
    <col min="3" max="3" width="45.7109375" style="16" customWidth="1"/>
    <col min="4" max="4" width="19.7109375" style="10" customWidth="1"/>
    <col min="5" max="5" width="19.140625" style="3" customWidth="1"/>
    <col min="6" max="6" width="18.28515625" style="3" customWidth="1"/>
    <col min="7" max="16384" width="11.42578125" style="3"/>
  </cols>
  <sheetData>
    <row r="1" spans="1:6" s="1" customFormat="1" ht="14.25" x14ac:dyDescent="0.25">
      <c r="A1" s="1" t="s">
        <v>2</v>
      </c>
      <c r="B1" s="1" t="s">
        <v>189</v>
      </c>
      <c r="C1" s="13" t="s">
        <v>9</v>
      </c>
      <c r="D1" s="2"/>
    </row>
    <row r="2" spans="1:6" s="1" customFormat="1" ht="14.25" x14ac:dyDescent="0.25">
      <c r="B2" s="1" t="s">
        <v>191</v>
      </c>
      <c r="C2" s="13" t="s">
        <v>18</v>
      </c>
      <c r="D2" s="2"/>
    </row>
    <row r="3" spans="1:6" x14ac:dyDescent="0.25">
      <c r="D3" s="10" t="s">
        <v>200</v>
      </c>
    </row>
    <row r="4" spans="1:6" s="9" customFormat="1" x14ac:dyDescent="0.25">
      <c r="A4" s="52" t="s">
        <v>6</v>
      </c>
      <c r="B4" s="52"/>
      <c r="C4" s="52"/>
      <c r="D4" s="53" t="s">
        <v>194</v>
      </c>
      <c r="E4" s="53"/>
      <c r="F4" s="50" t="s">
        <v>5</v>
      </c>
    </row>
    <row r="5" spans="1:6" ht="28.5" x14ac:dyDescent="0.25">
      <c r="A5" s="34" t="s">
        <v>3</v>
      </c>
      <c r="B5" s="34" t="s">
        <v>0</v>
      </c>
      <c r="C5" s="34" t="s">
        <v>1</v>
      </c>
      <c r="D5" s="37">
        <v>2019</v>
      </c>
      <c r="E5" s="37">
        <v>2018</v>
      </c>
      <c r="F5" s="18" t="s">
        <v>195</v>
      </c>
    </row>
    <row r="6" spans="1:6" s="1" customFormat="1" ht="14.25" x14ac:dyDescent="0.25">
      <c r="A6" s="4" t="s">
        <v>199</v>
      </c>
      <c r="B6" s="11" t="s">
        <v>8</v>
      </c>
      <c r="C6" s="14" t="s">
        <v>18</v>
      </c>
      <c r="D6" s="5">
        <f>SUM(D7:D15)</f>
        <v>184676400207</v>
      </c>
      <c r="E6" s="5">
        <f>SUM(E7:E15)</f>
        <v>108454153397</v>
      </c>
      <c r="F6" s="5">
        <f>SUM(F7:F15)</f>
        <v>76222246810</v>
      </c>
    </row>
    <row r="7" spans="1:6" ht="30" x14ac:dyDescent="0.25">
      <c r="A7" s="6" t="s">
        <v>19</v>
      </c>
      <c r="B7" s="7" t="s">
        <v>8</v>
      </c>
      <c r="C7" s="15" t="s">
        <v>28</v>
      </c>
      <c r="D7" s="12">
        <v>184666602620</v>
      </c>
      <c r="E7" s="12">
        <v>108444355810</v>
      </c>
      <c r="F7" s="8">
        <f t="shared" ref="F7:F15" si="0">D7-E7</f>
        <v>76222246810</v>
      </c>
    </row>
    <row r="8" spans="1:6" ht="15" hidden="1" customHeight="1" x14ac:dyDescent="0.25">
      <c r="A8" s="6" t="s">
        <v>20</v>
      </c>
      <c r="B8" s="7" t="s">
        <v>8</v>
      </c>
      <c r="C8" s="15" t="s">
        <v>29</v>
      </c>
      <c r="D8" s="12"/>
      <c r="E8" s="12"/>
      <c r="F8" s="8">
        <f t="shared" si="0"/>
        <v>0</v>
      </c>
    </row>
    <row r="9" spans="1:6" ht="30" hidden="1" customHeight="1" x14ac:dyDescent="0.25">
      <c r="A9" s="6" t="s">
        <v>21</v>
      </c>
      <c r="B9" s="7" t="s">
        <v>8</v>
      </c>
      <c r="C9" s="15" t="s">
        <v>30</v>
      </c>
      <c r="D9" s="12"/>
      <c r="E9" s="12"/>
      <c r="F9" s="8">
        <f t="shared" si="0"/>
        <v>0</v>
      </c>
    </row>
    <row r="10" spans="1:6" ht="15" hidden="1" customHeight="1" x14ac:dyDescent="0.25">
      <c r="A10" s="6" t="s">
        <v>22</v>
      </c>
      <c r="B10" s="7" t="s">
        <v>8</v>
      </c>
      <c r="C10" s="15" t="s">
        <v>31</v>
      </c>
      <c r="D10" s="12"/>
      <c r="E10" s="12"/>
      <c r="F10" s="8">
        <f t="shared" si="0"/>
        <v>0</v>
      </c>
    </row>
    <row r="11" spans="1:6" ht="15" hidden="1" customHeight="1" x14ac:dyDescent="0.25">
      <c r="A11" s="6" t="s">
        <v>23</v>
      </c>
      <c r="B11" s="7" t="s">
        <v>8</v>
      </c>
      <c r="C11" s="15" t="s">
        <v>32</v>
      </c>
      <c r="D11" s="12"/>
      <c r="E11" s="12"/>
      <c r="F11" s="8">
        <f t="shared" si="0"/>
        <v>0</v>
      </c>
    </row>
    <row r="12" spans="1:6" ht="15" hidden="1" customHeight="1" x14ac:dyDescent="0.25">
      <c r="A12" s="6" t="s">
        <v>24</v>
      </c>
      <c r="B12" s="7" t="s">
        <v>8</v>
      </c>
      <c r="C12" s="15" t="s">
        <v>33</v>
      </c>
      <c r="D12" s="12"/>
      <c r="E12" s="12"/>
      <c r="F12" s="8">
        <f t="shared" si="0"/>
        <v>0</v>
      </c>
    </row>
    <row r="13" spans="1:6" ht="30" hidden="1" customHeight="1" x14ac:dyDescent="0.25">
      <c r="A13" s="6" t="s">
        <v>25</v>
      </c>
      <c r="B13" s="7" t="s">
        <v>8</v>
      </c>
      <c r="C13" s="15" t="s">
        <v>34</v>
      </c>
      <c r="D13" s="12"/>
      <c r="E13" s="12"/>
      <c r="F13" s="8">
        <f t="shared" si="0"/>
        <v>0</v>
      </c>
    </row>
    <row r="14" spans="1:6" ht="30" hidden="1" customHeight="1" x14ac:dyDescent="0.25">
      <c r="A14" s="6" t="s">
        <v>26</v>
      </c>
      <c r="B14" s="7" t="s">
        <v>8</v>
      </c>
      <c r="C14" s="15" t="s">
        <v>35</v>
      </c>
      <c r="D14" s="12"/>
      <c r="E14" s="12"/>
      <c r="F14" s="8">
        <f t="shared" si="0"/>
        <v>0</v>
      </c>
    </row>
    <row r="15" spans="1:6" x14ac:dyDescent="0.25">
      <c r="A15" s="6" t="s">
        <v>27</v>
      </c>
      <c r="B15" s="7" t="s">
        <v>8</v>
      </c>
      <c r="C15" s="15" t="s">
        <v>36</v>
      </c>
      <c r="D15" s="12">
        <v>9797587</v>
      </c>
      <c r="E15" s="12">
        <v>9797587</v>
      </c>
      <c r="F15" s="8">
        <f t="shared" si="0"/>
        <v>0</v>
      </c>
    </row>
  </sheetData>
  <mergeCells count="2">
    <mergeCell ref="A4:C4"/>
    <mergeCell ref="D4:E4"/>
  </mergeCells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67"/>
  <sheetViews>
    <sheetView showGridLines="0" zoomScale="90" zoomScaleNormal="90" workbookViewId="0">
      <pane xSplit="3" ySplit="6" topLeftCell="D7" activePane="bottomRight" state="frozen"/>
      <selection activeCell="D8" sqref="D8"/>
      <selection pane="topRight" activeCell="D8" sqref="D8"/>
      <selection pane="bottomLeft" activeCell="D8" sqref="D8"/>
      <selection pane="bottomRight" activeCell="A5" sqref="A5:G65"/>
    </sheetView>
  </sheetViews>
  <sheetFormatPr baseColWidth="10" defaultRowHeight="15" x14ac:dyDescent="0.25"/>
  <cols>
    <col min="1" max="1" width="13.7109375" style="3" customWidth="1"/>
    <col min="2" max="2" width="8.7109375" style="9" customWidth="1"/>
    <col min="3" max="3" width="50.7109375" style="16" customWidth="1"/>
    <col min="4" max="4" width="20.7109375" style="33" customWidth="1"/>
    <col min="5" max="5" width="13.7109375" style="46" customWidth="1"/>
    <col min="6" max="6" width="34" style="33" customWidth="1"/>
    <col min="7" max="7" width="34.85546875" style="33" customWidth="1"/>
    <col min="8" max="16384" width="11.42578125" style="3"/>
  </cols>
  <sheetData>
    <row r="1" spans="1:7" s="1" customFormat="1" ht="14.25" x14ac:dyDescent="0.25">
      <c r="A1" s="1" t="s">
        <v>2</v>
      </c>
      <c r="B1" s="1" t="s">
        <v>189</v>
      </c>
      <c r="C1" s="13" t="s">
        <v>9</v>
      </c>
      <c r="D1" s="26"/>
      <c r="E1" s="41"/>
      <c r="F1" s="26"/>
      <c r="G1" s="26"/>
    </row>
    <row r="2" spans="1:7" s="1" customFormat="1" ht="14.25" x14ac:dyDescent="0.25">
      <c r="B2" s="1" t="s">
        <v>191</v>
      </c>
      <c r="C2" s="13" t="s">
        <v>18</v>
      </c>
      <c r="D2" s="26"/>
      <c r="E2" s="41"/>
      <c r="F2" s="26"/>
      <c r="G2" s="26"/>
    </row>
    <row r="3" spans="1:7" s="1" customFormat="1" ht="14.25" x14ac:dyDescent="0.25">
      <c r="A3" s="1" t="s">
        <v>41</v>
      </c>
      <c r="B3" s="1" t="s">
        <v>192</v>
      </c>
      <c r="C3" s="1" t="s">
        <v>48</v>
      </c>
      <c r="D3" s="26"/>
      <c r="E3" s="41"/>
      <c r="F3" s="26"/>
      <c r="G3" s="26"/>
    </row>
    <row r="4" spans="1:7" x14ac:dyDescent="0.25">
      <c r="D4" s="33" t="s">
        <v>200</v>
      </c>
    </row>
    <row r="5" spans="1:7" s="27" customFormat="1" ht="15" customHeight="1" x14ac:dyDescent="0.25">
      <c r="A5" s="52" t="s">
        <v>6</v>
      </c>
      <c r="B5" s="52"/>
      <c r="C5" s="56" t="s">
        <v>1</v>
      </c>
      <c r="D5" s="51" t="s">
        <v>196</v>
      </c>
      <c r="E5" s="59" t="s">
        <v>197</v>
      </c>
      <c r="F5" s="58" t="s">
        <v>126</v>
      </c>
      <c r="G5" s="58"/>
    </row>
    <row r="6" spans="1:7" s="27" customFormat="1" ht="28.5" x14ac:dyDescent="0.25">
      <c r="A6" s="34" t="s">
        <v>3</v>
      </c>
      <c r="B6" s="34" t="s">
        <v>0</v>
      </c>
      <c r="C6" s="57"/>
      <c r="D6" s="19" t="s">
        <v>44</v>
      </c>
      <c r="E6" s="59"/>
      <c r="F6" s="19" t="s">
        <v>124</v>
      </c>
      <c r="G6" s="19" t="s">
        <v>125</v>
      </c>
    </row>
    <row r="7" spans="1:7" s="1" customFormat="1" ht="14.25" x14ac:dyDescent="0.25">
      <c r="A7" s="4"/>
      <c r="B7" s="28" t="s">
        <v>40</v>
      </c>
      <c r="C7" s="29" t="s">
        <v>18</v>
      </c>
      <c r="D7" s="22">
        <f>D8+D17+D20+D31+D43+D46+D61</f>
        <v>184676400207</v>
      </c>
      <c r="E7" s="42">
        <f>E8+E17+E20+E31+E43+E46+E61</f>
        <v>63</v>
      </c>
      <c r="F7" s="23"/>
      <c r="G7" s="23"/>
    </row>
    <row r="8" spans="1:7" s="1" customFormat="1" ht="28.5" x14ac:dyDescent="0.25">
      <c r="A8" s="4" t="s">
        <v>19</v>
      </c>
      <c r="B8" s="28" t="s">
        <v>40</v>
      </c>
      <c r="C8" s="47" t="s">
        <v>28</v>
      </c>
      <c r="D8" s="22">
        <f>SUM(D9:D13)</f>
        <v>184666602620</v>
      </c>
      <c r="E8" s="42">
        <f>SUM(E9:E13)</f>
        <v>53</v>
      </c>
      <c r="F8" s="23"/>
      <c r="G8" s="23"/>
    </row>
    <row r="9" spans="1:7" hidden="1" x14ac:dyDescent="0.25">
      <c r="A9" s="6" t="s">
        <v>127</v>
      </c>
      <c r="B9" s="48" t="s">
        <v>40</v>
      </c>
      <c r="C9" s="49" t="s">
        <v>50</v>
      </c>
      <c r="D9" s="25"/>
      <c r="E9" s="44"/>
      <c r="F9" s="25"/>
      <c r="G9" s="25"/>
    </row>
    <row r="10" spans="1:7" x14ac:dyDescent="0.25">
      <c r="A10" s="6" t="s">
        <v>128</v>
      </c>
      <c r="B10" s="48" t="s">
        <v>40</v>
      </c>
      <c r="C10" s="49" t="s">
        <v>43</v>
      </c>
      <c r="D10" s="25">
        <v>526596131</v>
      </c>
      <c r="E10" s="44">
        <v>15</v>
      </c>
      <c r="F10" s="25"/>
      <c r="G10" s="25"/>
    </row>
    <row r="11" spans="1:7" x14ac:dyDescent="0.25">
      <c r="A11" s="6" t="s">
        <v>129</v>
      </c>
      <c r="B11" s="48" t="s">
        <v>40</v>
      </c>
      <c r="C11" s="49" t="s">
        <v>153</v>
      </c>
      <c r="D11" s="25">
        <v>184140006489</v>
      </c>
      <c r="E11" s="44">
        <v>38</v>
      </c>
      <c r="F11" s="25"/>
      <c r="G11" s="25"/>
    </row>
    <row r="12" spans="1:7" hidden="1" x14ac:dyDescent="0.25">
      <c r="A12" s="6" t="s">
        <v>130</v>
      </c>
      <c r="B12" s="48" t="s">
        <v>40</v>
      </c>
      <c r="C12" s="49" t="s">
        <v>56</v>
      </c>
      <c r="D12" s="25"/>
      <c r="E12" s="44"/>
      <c r="F12" s="25"/>
      <c r="G12" s="25"/>
    </row>
    <row r="13" spans="1:7" ht="30" hidden="1" x14ac:dyDescent="0.25">
      <c r="A13" s="6" t="s">
        <v>131</v>
      </c>
      <c r="B13" s="48" t="s">
        <v>40</v>
      </c>
      <c r="C13" s="49" t="s">
        <v>58</v>
      </c>
      <c r="D13" s="40">
        <f>SUM(D14:D16)</f>
        <v>0</v>
      </c>
      <c r="E13" s="45">
        <f>SUM(E14:E16)</f>
        <v>0</v>
      </c>
      <c r="F13" s="39"/>
      <c r="G13" s="39"/>
    </row>
    <row r="14" spans="1:7" hidden="1" x14ac:dyDescent="0.25">
      <c r="A14" s="31"/>
      <c r="B14" s="32"/>
      <c r="C14" s="24" t="s">
        <v>45</v>
      </c>
      <c r="D14" s="25"/>
      <c r="E14" s="44"/>
      <c r="F14" s="25"/>
      <c r="G14" s="25"/>
    </row>
    <row r="15" spans="1:7" hidden="1" x14ac:dyDescent="0.25">
      <c r="A15" s="31"/>
      <c r="B15" s="32"/>
      <c r="C15" s="24" t="s">
        <v>46</v>
      </c>
      <c r="D15" s="25"/>
      <c r="E15" s="44"/>
      <c r="F15" s="25"/>
      <c r="G15" s="25"/>
    </row>
    <row r="16" spans="1:7" hidden="1" x14ac:dyDescent="0.25">
      <c r="A16" s="31"/>
      <c r="B16" s="32"/>
      <c r="C16" s="24" t="s">
        <v>47</v>
      </c>
      <c r="D16" s="25"/>
      <c r="E16" s="44"/>
      <c r="F16" s="25"/>
      <c r="G16" s="25"/>
    </row>
    <row r="17" spans="1:7" s="1" customFormat="1" hidden="1" x14ac:dyDescent="0.25">
      <c r="A17" s="4" t="s">
        <v>20</v>
      </c>
      <c r="B17" s="28" t="s">
        <v>40</v>
      </c>
      <c r="C17" s="47" t="s">
        <v>29</v>
      </c>
      <c r="D17" s="22">
        <f>SUM(D18:D19)</f>
        <v>0</v>
      </c>
      <c r="E17" s="45">
        <f>SUM(E18:E19)</f>
        <v>0</v>
      </c>
      <c r="F17" s="23"/>
      <c r="G17" s="23"/>
    </row>
    <row r="18" spans="1:7" hidden="1" x14ac:dyDescent="0.25">
      <c r="A18" s="6" t="s">
        <v>154</v>
      </c>
      <c r="B18" s="48" t="s">
        <v>40</v>
      </c>
      <c r="C18" s="49" t="s">
        <v>156</v>
      </c>
      <c r="D18" s="25"/>
      <c r="E18" s="44"/>
      <c r="F18" s="25"/>
      <c r="G18" s="25"/>
    </row>
    <row r="19" spans="1:7" hidden="1" x14ac:dyDescent="0.25">
      <c r="A19" s="6" t="s">
        <v>155</v>
      </c>
      <c r="B19" s="48" t="s">
        <v>40</v>
      </c>
      <c r="C19" s="49" t="s">
        <v>157</v>
      </c>
      <c r="D19" s="25"/>
      <c r="E19" s="44"/>
      <c r="F19" s="25"/>
      <c r="G19" s="25"/>
    </row>
    <row r="20" spans="1:7" s="1" customFormat="1" ht="28.5" hidden="1" x14ac:dyDescent="0.25">
      <c r="A20" s="4" t="s">
        <v>21</v>
      </c>
      <c r="B20" s="28" t="s">
        <v>40</v>
      </c>
      <c r="C20" s="47" t="s">
        <v>30</v>
      </c>
      <c r="D20" s="22">
        <f>SUM(D21:D30)</f>
        <v>0</v>
      </c>
      <c r="E20" s="45">
        <f>SUM(E21:E30)</f>
        <v>0</v>
      </c>
      <c r="F20" s="23"/>
      <c r="G20" s="23"/>
    </row>
    <row r="21" spans="1:7" hidden="1" x14ac:dyDescent="0.25">
      <c r="A21" s="6" t="s">
        <v>158</v>
      </c>
      <c r="B21" s="48" t="s">
        <v>40</v>
      </c>
      <c r="C21" s="49" t="s">
        <v>64</v>
      </c>
      <c r="D21" s="25"/>
      <c r="E21" s="44"/>
      <c r="F21" s="25"/>
      <c r="G21" s="25"/>
    </row>
    <row r="22" spans="1:7" hidden="1" x14ac:dyDescent="0.25">
      <c r="A22" s="6" t="s">
        <v>166</v>
      </c>
      <c r="B22" s="48" t="s">
        <v>40</v>
      </c>
      <c r="C22" s="49" t="s">
        <v>167</v>
      </c>
      <c r="D22" s="25"/>
      <c r="E22" s="44"/>
      <c r="F22" s="25"/>
      <c r="G22" s="25"/>
    </row>
    <row r="23" spans="1:7" hidden="1" x14ac:dyDescent="0.25">
      <c r="A23" s="6" t="s">
        <v>159</v>
      </c>
      <c r="B23" s="48" t="s">
        <v>40</v>
      </c>
      <c r="C23" s="49" t="s">
        <v>66</v>
      </c>
      <c r="D23" s="25"/>
      <c r="E23" s="44"/>
      <c r="F23" s="25"/>
      <c r="G23" s="25"/>
    </row>
    <row r="24" spans="1:7" hidden="1" x14ac:dyDescent="0.25">
      <c r="A24" s="6" t="s">
        <v>160</v>
      </c>
      <c r="B24" s="48" t="s">
        <v>40</v>
      </c>
      <c r="C24" s="49" t="s">
        <v>68</v>
      </c>
      <c r="D24" s="25"/>
      <c r="E24" s="44"/>
      <c r="F24" s="25"/>
      <c r="G24" s="25"/>
    </row>
    <row r="25" spans="1:7" hidden="1" x14ac:dyDescent="0.25">
      <c r="A25" s="6" t="s">
        <v>161</v>
      </c>
      <c r="B25" s="48" t="s">
        <v>40</v>
      </c>
      <c r="C25" s="49" t="s">
        <v>70</v>
      </c>
      <c r="D25" s="25"/>
      <c r="E25" s="44"/>
      <c r="F25" s="25"/>
      <c r="G25" s="25"/>
    </row>
    <row r="26" spans="1:7" hidden="1" x14ac:dyDescent="0.25">
      <c r="A26" s="6" t="s">
        <v>162</v>
      </c>
      <c r="B26" s="48" t="s">
        <v>40</v>
      </c>
      <c r="C26" s="49" t="s">
        <v>169</v>
      </c>
      <c r="D26" s="25"/>
      <c r="E26" s="44"/>
      <c r="F26" s="25"/>
      <c r="G26" s="25"/>
    </row>
    <row r="27" spans="1:7" hidden="1" x14ac:dyDescent="0.25">
      <c r="A27" s="6" t="s">
        <v>163</v>
      </c>
      <c r="B27" s="48" t="s">
        <v>40</v>
      </c>
      <c r="C27" s="49" t="s">
        <v>72</v>
      </c>
      <c r="D27" s="25"/>
      <c r="E27" s="44"/>
      <c r="F27" s="25"/>
      <c r="G27" s="25"/>
    </row>
    <row r="28" spans="1:7" hidden="1" x14ac:dyDescent="0.25">
      <c r="A28" s="6" t="s">
        <v>164</v>
      </c>
      <c r="B28" s="48" t="s">
        <v>40</v>
      </c>
      <c r="C28" s="49" t="s">
        <v>74</v>
      </c>
      <c r="D28" s="25"/>
      <c r="E28" s="44"/>
      <c r="F28" s="25"/>
      <c r="G28" s="25"/>
    </row>
    <row r="29" spans="1:7" hidden="1" x14ac:dyDescent="0.25">
      <c r="A29" s="6" t="s">
        <v>165</v>
      </c>
      <c r="B29" s="48" t="s">
        <v>40</v>
      </c>
      <c r="C29" s="49" t="s">
        <v>76</v>
      </c>
      <c r="D29" s="25"/>
      <c r="E29" s="44"/>
      <c r="F29" s="25"/>
      <c r="G29" s="25"/>
    </row>
    <row r="30" spans="1:7" hidden="1" x14ac:dyDescent="0.25">
      <c r="A30" s="6" t="s">
        <v>168</v>
      </c>
      <c r="B30" s="48" t="s">
        <v>40</v>
      </c>
      <c r="C30" s="49" t="s">
        <v>78</v>
      </c>
      <c r="D30" s="25"/>
      <c r="E30" s="44"/>
      <c r="F30" s="25"/>
      <c r="G30" s="25"/>
    </row>
    <row r="31" spans="1:7" s="1" customFormat="1" hidden="1" x14ac:dyDescent="0.25">
      <c r="A31" s="4" t="s">
        <v>22</v>
      </c>
      <c r="B31" s="28" t="s">
        <v>40</v>
      </c>
      <c r="C31" s="47" t="s">
        <v>31</v>
      </c>
      <c r="D31" s="22">
        <f>SUM(D32:D39)</f>
        <v>0</v>
      </c>
      <c r="E31" s="45">
        <f>SUM(E32:E39)</f>
        <v>0</v>
      </c>
      <c r="F31" s="23"/>
      <c r="G31" s="23"/>
    </row>
    <row r="32" spans="1:7" hidden="1" x14ac:dyDescent="0.25">
      <c r="A32" s="6" t="s">
        <v>132</v>
      </c>
      <c r="B32" s="48" t="s">
        <v>40</v>
      </c>
      <c r="C32" s="49" t="s">
        <v>80</v>
      </c>
      <c r="D32" s="25"/>
      <c r="E32" s="44"/>
      <c r="F32" s="25"/>
      <c r="G32" s="25"/>
    </row>
    <row r="33" spans="1:7" hidden="1" x14ac:dyDescent="0.25">
      <c r="A33" s="6" t="s">
        <v>133</v>
      </c>
      <c r="B33" s="48" t="s">
        <v>40</v>
      </c>
      <c r="C33" s="49" t="s">
        <v>82</v>
      </c>
      <c r="D33" s="25"/>
      <c r="E33" s="44"/>
      <c r="F33" s="25"/>
      <c r="G33" s="25"/>
    </row>
    <row r="34" spans="1:7" hidden="1" x14ac:dyDescent="0.25">
      <c r="A34" s="6" t="s">
        <v>134</v>
      </c>
      <c r="B34" s="48" t="s">
        <v>40</v>
      </c>
      <c r="C34" s="49" t="s">
        <v>84</v>
      </c>
      <c r="D34" s="25"/>
      <c r="E34" s="44"/>
      <c r="F34" s="25"/>
      <c r="G34" s="25"/>
    </row>
    <row r="35" spans="1:7" hidden="1" x14ac:dyDescent="0.25">
      <c r="A35" s="6" t="s">
        <v>135</v>
      </c>
      <c r="B35" s="48" t="s">
        <v>40</v>
      </c>
      <c r="C35" s="49" t="s">
        <v>86</v>
      </c>
      <c r="D35" s="25"/>
      <c r="E35" s="44"/>
      <c r="F35" s="25"/>
      <c r="G35" s="25"/>
    </row>
    <row r="36" spans="1:7" hidden="1" x14ac:dyDescent="0.25">
      <c r="A36" s="6" t="s">
        <v>136</v>
      </c>
      <c r="B36" s="48" t="s">
        <v>40</v>
      </c>
      <c r="C36" s="49" t="s">
        <v>88</v>
      </c>
      <c r="D36" s="25"/>
      <c r="E36" s="44"/>
      <c r="F36" s="25"/>
      <c r="G36" s="25"/>
    </row>
    <row r="37" spans="1:7" hidden="1" x14ac:dyDescent="0.25">
      <c r="A37" s="6" t="s">
        <v>137</v>
      </c>
      <c r="B37" s="48" t="s">
        <v>40</v>
      </c>
      <c r="C37" s="49" t="s">
        <v>90</v>
      </c>
      <c r="D37" s="25"/>
      <c r="E37" s="44"/>
      <c r="F37" s="25"/>
      <c r="G37" s="25"/>
    </row>
    <row r="38" spans="1:7" hidden="1" x14ac:dyDescent="0.25">
      <c r="A38" s="6" t="s">
        <v>138</v>
      </c>
      <c r="B38" s="48" t="s">
        <v>40</v>
      </c>
      <c r="C38" s="49" t="s">
        <v>92</v>
      </c>
      <c r="D38" s="25"/>
      <c r="E38" s="44"/>
      <c r="F38" s="25"/>
      <c r="G38" s="25"/>
    </row>
    <row r="39" spans="1:7" hidden="1" x14ac:dyDescent="0.25">
      <c r="A39" s="6" t="s">
        <v>139</v>
      </c>
      <c r="B39" s="48" t="s">
        <v>40</v>
      </c>
      <c r="C39" s="49" t="s">
        <v>94</v>
      </c>
      <c r="D39" s="40">
        <f>SUM(D40:D42)</f>
        <v>0</v>
      </c>
      <c r="E39" s="45">
        <f>SUM(E40:E42)</f>
        <v>0</v>
      </c>
      <c r="F39" s="39"/>
      <c r="G39" s="39"/>
    </row>
    <row r="40" spans="1:7" hidden="1" x14ac:dyDescent="0.25">
      <c r="A40" s="31"/>
      <c r="B40" s="32"/>
      <c r="C40" s="24" t="s">
        <v>45</v>
      </c>
      <c r="D40" s="25"/>
      <c r="E40" s="44"/>
      <c r="F40" s="25"/>
      <c r="G40" s="25"/>
    </row>
    <row r="41" spans="1:7" hidden="1" x14ac:dyDescent="0.25">
      <c r="A41" s="31"/>
      <c r="B41" s="32"/>
      <c r="C41" s="24" t="s">
        <v>46</v>
      </c>
      <c r="D41" s="25"/>
      <c r="E41" s="44"/>
      <c r="F41" s="25"/>
      <c r="G41" s="25"/>
    </row>
    <row r="42" spans="1:7" hidden="1" x14ac:dyDescent="0.25">
      <c r="A42" s="31"/>
      <c r="B42" s="32"/>
      <c r="C42" s="24" t="s">
        <v>47</v>
      </c>
      <c r="D42" s="25"/>
      <c r="E42" s="44"/>
      <c r="F42" s="25"/>
      <c r="G42" s="25"/>
    </row>
    <row r="43" spans="1:7" s="1" customFormat="1" hidden="1" x14ac:dyDescent="0.25">
      <c r="A43" s="4" t="s">
        <v>23</v>
      </c>
      <c r="B43" s="28" t="s">
        <v>40</v>
      </c>
      <c r="C43" s="47" t="s">
        <v>32</v>
      </c>
      <c r="D43" s="22">
        <f>SUM(D44:D45)</f>
        <v>0</v>
      </c>
      <c r="E43" s="45">
        <f>SUM(E44:E45)</f>
        <v>0</v>
      </c>
      <c r="F43" s="23"/>
      <c r="G43" s="23"/>
    </row>
    <row r="44" spans="1:7" hidden="1" x14ac:dyDescent="0.25">
      <c r="A44" s="6" t="s">
        <v>140</v>
      </c>
      <c r="B44" s="48" t="s">
        <v>40</v>
      </c>
      <c r="C44" s="49" t="s">
        <v>96</v>
      </c>
      <c r="D44" s="25"/>
      <c r="E44" s="44"/>
      <c r="F44" s="25"/>
      <c r="G44" s="25"/>
    </row>
    <row r="45" spans="1:7" hidden="1" x14ac:dyDescent="0.25">
      <c r="A45" s="6" t="s">
        <v>141</v>
      </c>
      <c r="B45" s="48" t="s">
        <v>40</v>
      </c>
      <c r="C45" s="49" t="s">
        <v>98</v>
      </c>
      <c r="D45" s="25"/>
      <c r="E45" s="44"/>
      <c r="F45" s="25"/>
      <c r="G45" s="25"/>
    </row>
    <row r="46" spans="1:7" s="1" customFormat="1" hidden="1" x14ac:dyDescent="0.25">
      <c r="A46" s="4" t="s">
        <v>24</v>
      </c>
      <c r="B46" s="28" t="s">
        <v>40</v>
      </c>
      <c r="C46" s="47" t="s">
        <v>33</v>
      </c>
      <c r="D46" s="22">
        <f>SUM(D47:D57)</f>
        <v>0</v>
      </c>
      <c r="E46" s="45">
        <f>SUM(E47:E57)</f>
        <v>0</v>
      </c>
      <c r="F46" s="23"/>
      <c r="G46" s="23"/>
    </row>
    <row r="47" spans="1:7" hidden="1" x14ac:dyDescent="0.25">
      <c r="A47" s="6" t="s">
        <v>142</v>
      </c>
      <c r="B47" s="48" t="s">
        <v>40</v>
      </c>
      <c r="C47" s="49" t="s">
        <v>105</v>
      </c>
      <c r="D47" s="25"/>
      <c r="E47" s="44"/>
      <c r="F47" s="25"/>
      <c r="G47" s="25"/>
    </row>
    <row r="48" spans="1:7" hidden="1" x14ac:dyDescent="0.25">
      <c r="A48" s="6" t="s">
        <v>143</v>
      </c>
      <c r="B48" s="48" t="s">
        <v>40</v>
      </c>
      <c r="C48" s="49" t="s">
        <v>106</v>
      </c>
      <c r="D48" s="25"/>
      <c r="E48" s="44"/>
      <c r="F48" s="25"/>
      <c r="G48" s="25"/>
    </row>
    <row r="49" spans="1:7" hidden="1" x14ac:dyDescent="0.25">
      <c r="A49" s="6" t="s">
        <v>144</v>
      </c>
      <c r="B49" s="48" t="s">
        <v>40</v>
      </c>
      <c r="C49" s="49" t="s">
        <v>107</v>
      </c>
      <c r="D49" s="25"/>
      <c r="E49" s="44"/>
      <c r="F49" s="25"/>
      <c r="G49" s="25"/>
    </row>
    <row r="50" spans="1:7" hidden="1" x14ac:dyDescent="0.25">
      <c r="A50" s="6" t="s">
        <v>145</v>
      </c>
      <c r="B50" s="48" t="s">
        <v>40</v>
      </c>
      <c r="C50" s="49" t="s">
        <v>108</v>
      </c>
      <c r="D50" s="25"/>
      <c r="E50" s="44"/>
      <c r="F50" s="25"/>
      <c r="G50" s="25"/>
    </row>
    <row r="51" spans="1:7" hidden="1" x14ac:dyDescent="0.25">
      <c r="A51" s="6" t="s">
        <v>146</v>
      </c>
      <c r="B51" s="48" t="s">
        <v>40</v>
      </c>
      <c r="C51" s="49" t="s">
        <v>7</v>
      </c>
      <c r="D51" s="25"/>
      <c r="E51" s="44"/>
      <c r="F51" s="25"/>
      <c r="G51" s="25"/>
    </row>
    <row r="52" spans="1:7" hidden="1" x14ac:dyDescent="0.25">
      <c r="A52" s="6" t="s">
        <v>147</v>
      </c>
      <c r="B52" s="48" t="s">
        <v>40</v>
      </c>
      <c r="C52" s="49" t="s">
        <v>109</v>
      </c>
      <c r="D52" s="25"/>
      <c r="E52" s="44"/>
      <c r="F52" s="25"/>
      <c r="G52" s="25"/>
    </row>
    <row r="53" spans="1:7" hidden="1" x14ac:dyDescent="0.25">
      <c r="A53" s="6" t="s">
        <v>148</v>
      </c>
      <c r="B53" s="48" t="s">
        <v>40</v>
      </c>
      <c r="C53" s="49" t="s">
        <v>112</v>
      </c>
      <c r="D53" s="25"/>
      <c r="E53" s="44"/>
      <c r="F53" s="25"/>
      <c r="G53" s="25"/>
    </row>
    <row r="54" spans="1:7" hidden="1" x14ac:dyDescent="0.25">
      <c r="A54" s="6" t="s">
        <v>149</v>
      </c>
      <c r="B54" s="48" t="s">
        <v>40</v>
      </c>
      <c r="C54" s="49" t="s">
        <v>114</v>
      </c>
      <c r="D54" s="25"/>
      <c r="E54" s="44"/>
      <c r="F54" s="25"/>
      <c r="G54" s="25"/>
    </row>
    <row r="55" spans="1:7" hidden="1" x14ac:dyDescent="0.25">
      <c r="A55" s="6" t="s">
        <v>150</v>
      </c>
      <c r="B55" s="48" t="s">
        <v>40</v>
      </c>
      <c r="C55" s="49" t="s">
        <v>116</v>
      </c>
      <c r="D55" s="25"/>
      <c r="E55" s="44"/>
      <c r="F55" s="25"/>
      <c r="G55" s="25"/>
    </row>
    <row r="56" spans="1:7" hidden="1" x14ac:dyDescent="0.25">
      <c r="A56" s="6" t="s">
        <v>151</v>
      </c>
      <c r="B56" s="48" t="s">
        <v>40</v>
      </c>
      <c r="C56" s="49" t="s">
        <v>118</v>
      </c>
      <c r="D56" s="25"/>
      <c r="E56" s="44"/>
      <c r="F56" s="25"/>
      <c r="G56" s="25"/>
    </row>
    <row r="57" spans="1:7" hidden="1" x14ac:dyDescent="0.25">
      <c r="A57" s="6" t="s">
        <v>152</v>
      </c>
      <c r="B57" s="48" t="s">
        <v>40</v>
      </c>
      <c r="C57" s="49" t="s">
        <v>119</v>
      </c>
      <c r="D57" s="40">
        <f>SUM(D58:D60)</f>
        <v>0</v>
      </c>
      <c r="E57" s="45">
        <f>SUM(E58:E60)</f>
        <v>0</v>
      </c>
      <c r="F57" s="39"/>
      <c r="G57" s="39"/>
    </row>
    <row r="58" spans="1:7" hidden="1" x14ac:dyDescent="0.25">
      <c r="A58" s="31"/>
      <c r="B58" s="32"/>
      <c r="C58" s="24" t="s">
        <v>45</v>
      </c>
      <c r="D58" s="25"/>
      <c r="E58" s="44"/>
      <c r="F58" s="25"/>
      <c r="G58" s="25"/>
    </row>
    <row r="59" spans="1:7" hidden="1" x14ac:dyDescent="0.25">
      <c r="A59" s="31"/>
      <c r="B59" s="32"/>
      <c r="C59" s="24" t="s">
        <v>46</v>
      </c>
      <c r="D59" s="25"/>
      <c r="E59" s="44"/>
      <c r="F59" s="25"/>
      <c r="G59" s="25"/>
    </row>
    <row r="60" spans="1:7" hidden="1" x14ac:dyDescent="0.25">
      <c r="A60" s="31"/>
      <c r="B60" s="32"/>
      <c r="C60" s="24" t="s">
        <v>47</v>
      </c>
      <c r="D60" s="25"/>
      <c r="E60" s="44"/>
      <c r="F60" s="25"/>
      <c r="G60" s="25"/>
    </row>
    <row r="61" spans="1:7" s="1" customFormat="1" x14ac:dyDescent="0.25">
      <c r="A61" s="4" t="s">
        <v>27</v>
      </c>
      <c r="B61" s="28" t="s">
        <v>40</v>
      </c>
      <c r="C61" s="47" t="s">
        <v>36</v>
      </c>
      <c r="D61" s="22">
        <f>SUM(D62:D64)</f>
        <v>9797587</v>
      </c>
      <c r="E61" s="45">
        <f>SUM(E62:E64)</f>
        <v>10</v>
      </c>
      <c r="F61" s="23"/>
      <c r="G61" s="23"/>
    </row>
    <row r="62" spans="1:7" ht="30" hidden="1" x14ac:dyDescent="0.25">
      <c r="A62" s="6" t="s">
        <v>172</v>
      </c>
      <c r="B62" s="48" t="s">
        <v>40</v>
      </c>
      <c r="C62" s="49" t="s">
        <v>170</v>
      </c>
      <c r="D62" s="25"/>
      <c r="E62" s="44"/>
      <c r="F62" s="25"/>
      <c r="G62" s="25"/>
    </row>
    <row r="63" spans="1:7" hidden="1" x14ac:dyDescent="0.25">
      <c r="A63" s="6" t="s">
        <v>173</v>
      </c>
      <c r="B63" s="48" t="s">
        <v>40</v>
      </c>
      <c r="C63" s="49" t="s">
        <v>171</v>
      </c>
      <c r="D63" s="25"/>
      <c r="E63" s="44"/>
      <c r="F63" s="25"/>
      <c r="G63" s="25"/>
    </row>
    <row r="64" spans="1:7" x14ac:dyDescent="0.25">
      <c r="A64" s="6" t="s">
        <v>174</v>
      </c>
      <c r="B64" s="48" t="s">
        <v>40</v>
      </c>
      <c r="C64" s="49" t="s">
        <v>36</v>
      </c>
      <c r="D64" s="40">
        <f>SUM(D65:D67)</f>
        <v>9797587</v>
      </c>
      <c r="E64" s="45">
        <f>SUM(E65:E67)</f>
        <v>10</v>
      </c>
      <c r="F64" s="39"/>
      <c r="G64" s="39"/>
    </row>
    <row r="65" spans="1:7" x14ac:dyDescent="0.25">
      <c r="A65" s="31"/>
      <c r="B65" s="32"/>
      <c r="C65" s="24" t="s">
        <v>201</v>
      </c>
      <c r="D65" s="25">
        <v>9797587</v>
      </c>
      <c r="E65" s="44">
        <v>10</v>
      </c>
      <c r="F65" s="25"/>
      <c r="G65" s="25"/>
    </row>
    <row r="66" spans="1:7" hidden="1" x14ac:dyDescent="0.25">
      <c r="A66" s="31"/>
      <c r="B66" s="32"/>
      <c r="C66" s="24" t="s">
        <v>46</v>
      </c>
      <c r="D66" s="25"/>
      <c r="E66" s="44"/>
      <c r="F66" s="25"/>
      <c r="G66" s="25"/>
    </row>
    <row r="67" spans="1:7" hidden="1" x14ac:dyDescent="0.25">
      <c r="A67" s="31"/>
      <c r="B67" s="32"/>
      <c r="C67" s="24" t="s">
        <v>47</v>
      </c>
      <c r="D67" s="25"/>
      <c r="E67" s="44"/>
      <c r="F67" s="25"/>
      <c r="G67" s="25"/>
    </row>
  </sheetData>
  <mergeCells count="4">
    <mergeCell ref="A5:B5"/>
    <mergeCell ref="C5:C6"/>
    <mergeCell ref="F5:G5"/>
    <mergeCell ref="E5:E6"/>
  </mergeCells>
  <printOptions horizontalCentered="1"/>
  <pageMargins left="0.39370078740157483" right="0.39370078740157483" top="0.39370078740157483" bottom="0.39370078740157483" header="0.31496062992125984" footer="0.31496062992125984"/>
  <pageSetup scale="48" fitToWidth="2" fitToHeight="1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15"/>
  <sheetViews>
    <sheetView showGridLines="0" zoomScale="90" zoomScaleNormal="90" workbookViewId="0">
      <pane xSplit="3" ySplit="6" topLeftCell="D13" activePane="bottomRight" state="frozen"/>
      <selection activeCell="D8" sqref="D8"/>
      <selection pane="topRight" activeCell="D8" sqref="D8"/>
      <selection pane="bottomLeft" activeCell="D8" sqref="D8"/>
      <selection pane="bottomRight" activeCell="D4" sqref="D4"/>
    </sheetView>
  </sheetViews>
  <sheetFormatPr baseColWidth="10" defaultRowHeight="15" x14ac:dyDescent="0.25"/>
  <cols>
    <col min="1" max="1" width="13.7109375" style="3" customWidth="1"/>
    <col min="2" max="2" width="8.7109375" style="9" customWidth="1"/>
    <col min="3" max="3" width="45.7109375" style="16" customWidth="1"/>
    <col min="4" max="4" width="15.7109375" style="33" customWidth="1"/>
    <col min="5" max="5" width="9.7109375" style="33" customWidth="1"/>
    <col min="6" max="7" width="40.7109375" style="33" customWidth="1"/>
    <col min="8" max="16384" width="11.42578125" style="3"/>
  </cols>
  <sheetData>
    <row r="1" spans="1:7" s="1" customFormat="1" ht="14.25" x14ac:dyDescent="0.25">
      <c r="A1" s="1" t="s">
        <v>2</v>
      </c>
      <c r="B1" s="1" t="s">
        <v>189</v>
      </c>
      <c r="C1" s="13" t="s">
        <v>9</v>
      </c>
      <c r="D1" s="26"/>
      <c r="E1" s="26"/>
      <c r="F1" s="26"/>
      <c r="G1" s="26"/>
    </row>
    <row r="2" spans="1:7" s="1" customFormat="1" ht="14.25" x14ac:dyDescent="0.25">
      <c r="B2" s="1" t="s">
        <v>191</v>
      </c>
      <c r="C2" s="13" t="s">
        <v>18</v>
      </c>
      <c r="D2" s="26"/>
      <c r="E2" s="26"/>
      <c r="F2" s="26"/>
      <c r="G2" s="26"/>
    </row>
    <row r="3" spans="1:7" s="1" customFormat="1" ht="14.25" x14ac:dyDescent="0.25">
      <c r="A3" s="1" t="s">
        <v>41</v>
      </c>
      <c r="B3" s="1" t="s">
        <v>192</v>
      </c>
      <c r="C3" s="1" t="s">
        <v>188</v>
      </c>
      <c r="D3" s="26"/>
      <c r="E3" s="26"/>
      <c r="F3" s="26"/>
      <c r="G3" s="26"/>
    </row>
    <row r="4" spans="1:7" x14ac:dyDescent="0.25">
      <c r="D4" s="33" t="s">
        <v>200</v>
      </c>
    </row>
    <row r="5" spans="1:7" s="27" customFormat="1" ht="15" customHeight="1" x14ac:dyDescent="0.25">
      <c r="A5" s="52" t="s">
        <v>6</v>
      </c>
      <c r="B5" s="52"/>
      <c r="C5" s="56" t="s">
        <v>1</v>
      </c>
      <c r="D5" s="60" t="s">
        <v>196</v>
      </c>
      <c r="E5" s="61"/>
      <c r="F5" s="62" t="s">
        <v>126</v>
      </c>
      <c r="G5" s="60"/>
    </row>
    <row r="6" spans="1:7" s="27" customFormat="1" ht="28.5" x14ac:dyDescent="0.25">
      <c r="A6" s="17" t="s">
        <v>3</v>
      </c>
      <c r="B6" s="17" t="s">
        <v>0</v>
      </c>
      <c r="C6" s="57"/>
      <c r="D6" s="19" t="s">
        <v>44</v>
      </c>
      <c r="E6" s="19" t="s">
        <v>4</v>
      </c>
      <c r="F6" s="19" t="s">
        <v>124</v>
      </c>
      <c r="G6" s="19" t="s">
        <v>125</v>
      </c>
    </row>
    <row r="7" spans="1:7" s="1" customFormat="1" ht="14.25" x14ac:dyDescent="0.25">
      <c r="A7" s="4"/>
      <c r="B7" s="28" t="s">
        <v>8</v>
      </c>
      <c r="C7" s="29" t="s">
        <v>175</v>
      </c>
      <c r="D7" s="22">
        <f>SUM(D8:D15)</f>
        <v>0</v>
      </c>
      <c r="E7" s="35">
        <f>E8+E14</f>
        <v>0</v>
      </c>
      <c r="F7" s="23"/>
      <c r="G7" s="23"/>
    </row>
    <row r="8" spans="1:7" ht="30" x14ac:dyDescent="0.25">
      <c r="A8" s="31" t="s">
        <v>25</v>
      </c>
      <c r="B8" s="32" t="s">
        <v>8</v>
      </c>
      <c r="C8" s="38" t="s">
        <v>34</v>
      </c>
      <c r="D8" s="25"/>
      <c r="E8" s="36">
        <f>IFERROR(D8/$D$7*100,0)</f>
        <v>0</v>
      </c>
      <c r="F8" s="25"/>
      <c r="G8" s="25"/>
    </row>
    <row r="9" spans="1:7" ht="30" x14ac:dyDescent="0.25">
      <c r="A9" s="31" t="s">
        <v>176</v>
      </c>
      <c r="B9" s="32" t="s">
        <v>8</v>
      </c>
      <c r="C9" s="38" t="s">
        <v>181</v>
      </c>
      <c r="D9" s="25"/>
      <c r="E9" s="36">
        <f>IFERROR(D9/$D$8*100,0)</f>
        <v>0</v>
      </c>
      <c r="F9" s="25"/>
      <c r="G9" s="25"/>
    </row>
    <row r="10" spans="1:7" ht="30" x14ac:dyDescent="0.25">
      <c r="A10" s="31" t="s">
        <v>177</v>
      </c>
      <c r="B10" s="32" t="s">
        <v>8</v>
      </c>
      <c r="C10" s="38" t="s">
        <v>182</v>
      </c>
      <c r="D10" s="25"/>
      <c r="E10" s="36">
        <f>IFERROR(D10/$D$8*100,0)</f>
        <v>0</v>
      </c>
      <c r="F10" s="25"/>
      <c r="G10" s="25"/>
    </row>
    <row r="11" spans="1:7" ht="30" x14ac:dyDescent="0.25">
      <c r="A11" s="31" t="s">
        <v>180</v>
      </c>
      <c r="B11" s="32" t="s">
        <v>8</v>
      </c>
      <c r="C11" s="38" t="s">
        <v>183</v>
      </c>
      <c r="D11" s="25"/>
      <c r="E11" s="36">
        <f>IFERROR(D11/$D$8*100,0)</f>
        <v>0</v>
      </c>
      <c r="F11" s="25"/>
      <c r="G11" s="25"/>
    </row>
    <row r="12" spans="1:7" ht="30" x14ac:dyDescent="0.25">
      <c r="A12" s="31" t="s">
        <v>178</v>
      </c>
      <c r="B12" s="32" t="s">
        <v>8</v>
      </c>
      <c r="C12" s="38" t="s">
        <v>184</v>
      </c>
      <c r="D12" s="25"/>
      <c r="E12" s="36">
        <f>IFERROR(D12/$D$8*100,0)</f>
        <v>0</v>
      </c>
      <c r="F12" s="25"/>
      <c r="G12" s="25"/>
    </row>
    <row r="13" spans="1:7" x14ac:dyDescent="0.25">
      <c r="A13" s="31" t="s">
        <v>179</v>
      </c>
      <c r="B13" s="32" t="s">
        <v>8</v>
      </c>
      <c r="C13" s="38" t="s">
        <v>185</v>
      </c>
      <c r="D13" s="25"/>
      <c r="E13" s="36">
        <f>IFERROR(D13/$D$8*100,0)</f>
        <v>0</v>
      </c>
      <c r="F13" s="25"/>
      <c r="G13" s="25"/>
    </row>
    <row r="14" spans="1:7" ht="30" x14ac:dyDescent="0.25">
      <c r="A14" s="31" t="s">
        <v>26</v>
      </c>
      <c r="B14" s="32" t="s">
        <v>8</v>
      </c>
      <c r="C14" s="38" t="s">
        <v>35</v>
      </c>
      <c r="D14" s="25"/>
      <c r="E14" s="36">
        <f>IFERROR(D14/$D$7*100,0)</f>
        <v>0</v>
      </c>
      <c r="F14" s="25"/>
      <c r="G14" s="25"/>
    </row>
    <row r="15" spans="1:7" x14ac:dyDescent="0.25">
      <c r="A15" s="31" t="s">
        <v>186</v>
      </c>
      <c r="B15" s="32" t="s">
        <v>8</v>
      </c>
      <c r="C15" s="38" t="s">
        <v>187</v>
      </c>
      <c r="D15" s="25"/>
      <c r="E15" s="36">
        <f>IFERROR(D15/$D$14*100,0)</f>
        <v>0</v>
      </c>
      <c r="F15" s="25"/>
      <c r="G15" s="25"/>
    </row>
  </sheetData>
  <mergeCells count="4">
    <mergeCell ref="A5:B5"/>
    <mergeCell ref="C5:C6"/>
    <mergeCell ref="D5:E5"/>
    <mergeCell ref="F5:G5"/>
  </mergeCells>
  <printOptions horizontalCentered="1"/>
  <pageMargins left="0.39370078740157483" right="0.39370078740157483" top="0.39370078740157483" bottom="0.39370078740157483" header="0.31496062992125984" footer="0.31496062992125984"/>
  <pageSetup scale="48" fitToWidth="2" fitToHeight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25.1</vt:lpstr>
      <vt:lpstr>25.1.1</vt:lpstr>
      <vt:lpstr>25.2</vt:lpstr>
      <vt:lpstr>25.2.1</vt:lpstr>
      <vt:lpstr>25.2.2</vt:lpstr>
      <vt:lpstr>'25.1.1'!Títulos_a_imprimir</vt:lpstr>
      <vt:lpstr>'25.2.1'!Títulos_a_imprimir</vt:lpstr>
      <vt:lpstr>'25.2.2'!Títulos_a_imprimir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Jackson Stewar Ackine Leguizamo</dc:creator>
  <cp:lastModifiedBy>Eduardo Mena Obregon</cp:lastModifiedBy>
  <cp:lastPrinted>2018-09-25T16:31:51Z</cp:lastPrinted>
  <dcterms:created xsi:type="dcterms:W3CDTF">2018-09-25T14:06:28Z</dcterms:created>
  <dcterms:modified xsi:type="dcterms:W3CDTF">2020-01-25T11:41:25Z</dcterms:modified>
</cp:coreProperties>
</file>